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-165" windowWidth="14805" windowHeight="8010" activeTab="2"/>
  </bookViews>
  <sheets>
    <sheet name="приложение1" sheetId="1" r:id="rId1"/>
    <sheet name="приложение2 Отказы" sheetId="2" r:id="rId2"/>
    <sheet name="приложение3 Мероприятия" sheetId="3" r:id="rId3"/>
  </sheets>
  <definedNames>
    <definedName name="_xlnm.Print_Area" localSheetId="0">приложение1!$A$1:$R$50</definedName>
  </definedNames>
  <calcPr calcId="152511"/>
</workbook>
</file>

<file path=xl/calcChain.xml><?xml version="1.0" encoding="utf-8"?>
<calcChain xmlns="http://schemas.openxmlformats.org/spreadsheetml/2006/main">
  <c r="C85" i="3" l="1"/>
  <c r="C83" i="3" s="1"/>
  <c r="C76" i="3"/>
  <c r="C68" i="3"/>
  <c r="C64" i="3"/>
  <c r="C54" i="3"/>
  <c r="C45" i="3"/>
  <c r="C40" i="3"/>
  <c r="C36" i="3"/>
  <c r="C29" i="3"/>
  <c r="C15" i="3"/>
  <c r="C10" i="3"/>
  <c r="C7" i="3"/>
  <c r="F42" i="2"/>
  <c r="G42" i="2"/>
  <c r="G43" i="2" s="1"/>
  <c r="H42" i="2"/>
  <c r="I42" i="2"/>
  <c r="I43" i="2" s="1"/>
  <c r="J42" i="2"/>
  <c r="K42" i="2"/>
  <c r="K43" i="2" s="1"/>
  <c r="E42" i="2"/>
  <c r="E43" i="2" s="1"/>
  <c r="D42" i="2"/>
  <c r="J35" i="2"/>
  <c r="J43" i="2" s="1"/>
  <c r="H35" i="2"/>
  <c r="F35" i="2"/>
  <c r="D35" i="2"/>
  <c r="D42" i="1"/>
  <c r="O42" i="1"/>
  <c r="M42" i="1"/>
  <c r="M43" i="1" s="1"/>
  <c r="K42" i="1"/>
  <c r="K43" i="1" s="1"/>
  <c r="I42" i="1"/>
  <c r="G42" i="1"/>
  <c r="G43" i="1" s="1"/>
  <c r="O43" i="1"/>
  <c r="I43" i="1"/>
  <c r="E41" i="1"/>
  <c r="D41" i="1"/>
  <c r="N35" i="1"/>
  <c r="L35" i="1"/>
  <c r="J35" i="1"/>
  <c r="H35" i="1"/>
  <c r="F35" i="1"/>
  <c r="F43" i="1" s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F43" i="2" l="1"/>
  <c r="D43" i="2"/>
  <c r="H43" i="2"/>
  <c r="E42" i="1"/>
  <c r="E43" i="1" s="1"/>
  <c r="L43" i="1"/>
  <c r="H43" i="1"/>
  <c r="D35" i="1"/>
  <c r="J43" i="1"/>
  <c r="N43" i="1"/>
  <c r="D43" i="1" l="1"/>
</calcChain>
</file>

<file path=xl/sharedStrings.xml><?xml version="1.0" encoding="utf-8"?>
<sst xmlns="http://schemas.openxmlformats.org/spreadsheetml/2006/main" count="295" uniqueCount="214">
  <si>
    <t>Приложение № 1 к отчету по внутреннему контролю</t>
  </si>
  <si>
    <t>№ п/п</t>
  </si>
  <si>
    <t>Код госуслуги</t>
  </si>
  <si>
    <t>Наименование государственных услуг</t>
  </si>
  <si>
    <t xml:space="preserve">ВСЕГО количество оказанных госуслуг </t>
  </si>
  <si>
    <t>в том числе оказанных   через:</t>
  </si>
  <si>
    <t>Госкорпорацию</t>
  </si>
  <si>
    <t>ПОРТАЛ электронного правительства</t>
  </si>
  <si>
    <t>непосредственно оказанных через Государственный орган:</t>
  </si>
  <si>
    <t xml:space="preserve"> в бумажной форме</t>
  </si>
  <si>
    <t>в электронном виде через информационные системы услугодателя</t>
  </si>
  <si>
    <t xml:space="preserve">
 через ГБД "Е-лицензирование" 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</si>
  <si>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</si>
  <si>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</si>
  <si>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</si>
  <si>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Добровольное анонимное и обязательное конфиденциальное медицинское обследование на наличие ВИЧ-инфекции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</si>
  <si>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</si>
  <si>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</si>
  <si>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</si>
  <si>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</si>
  <si>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согласия или отзыва согласия на прижизненное добровольное пожертвование тканей (части ткани) и (или) органов (части органов) после смерти в целях трансплантации</t>
  </si>
  <si>
    <t>Оказание скорой медицинской помощи</t>
  </si>
  <si>
    <t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</t>
  </si>
  <si>
    <t>Прием и рассмотрение документов на возможность направления граждан Республики Казахстан на лечение за рубеж за счет бюджетных средств</t>
  </si>
  <si>
    <t>Выдача документов о прохождении подготовки, повышении квалификации и переподготовке кадров отрасли здравоохранения</t>
  </si>
  <si>
    <t>Выдача лицензии на медицинскую деятельность</t>
  </si>
  <si>
    <t>Выдача справки с психоневрологической организации</t>
  </si>
  <si>
    <t>Выдача справки с наркологической организации</t>
  </si>
  <si>
    <t>Выдача справки с противотуберкулезной организации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</si>
  <si>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</si>
  <si>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</si>
  <si>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</si>
  <si>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</si>
  <si>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Предоставление академических отпусков обучающимся в организациях образования</t>
  </si>
  <si>
    <t>Предоставление общежития обучающимся в организациях технического и профессионального образования</t>
  </si>
  <si>
    <t>Выдача дубликатов документов о техническом и профессиональном образовании</t>
  </si>
  <si>
    <t>Прием документов в организации технического и профессионального, послесреднего образования</t>
  </si>
  <si>
    <t>Выдача справки лицам, не завершившим техническое-профессиональное, послесреднее образование</t>
  </si>
  <si>
    <t>Перевод и восстановление обучающихся в организациях образования, реализующих образовательные программы технического и профессионального, послесреднего образования</t>
  </si>
  <si>
    <t>ИТОГО ПО ФИЗИЧЕСКИМ ЛИЦАМ</t>
  </si>
  <si>
    <t>физ. лица</t>
  </si>
  <si>
    <t>юр. лица</t>
  </si>
  <si>
    <t>ИТОГО ПО ЮРИДИЧЕСКИМ И ФИЗИЧЕСКИМ ЛИЦАМ</t>
  </si>
  <si>
    <t xml:space="preserve">ИТОГО ОКАЗАНО ПО 30 ВИДАМ ГОСУДАРСТВЕННЫХ УСЛУГ </t>
  </si>
  <si>
    <t>Руководитель управления здравоохранения  Акмолинской области</t>
  </si>
  <si>
    <t xml:space="preserve">Исп.: </t>
  </si>
  <si>
    <t xml:space="preserve">тел.: </t>
  </si>
  <si>
    <t>дата:</t>
  </si>
  <si>
    <t>Вызов скорой медицинской помощи</t>
  </si>
  <si>
    <t>Перевод и восстановление обучающихся по типам организаций образования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</si>
  <si>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</si>
  <si>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 xml:space="preserve">через ГБД "Е-лицензирование" </t>
  </si>
  <si>
    <t>количество обоснованных отказов:</t>
  </si>
  <si>
    <t>количество необоснованных отказов:</t>
  </si>
  <si>
    <t>выданных в электронном виде</t>
  </si>
  <si>
    <t>выданных в бумажном виде</t>
  </si>
  <si>
    <t>физ.лица</t>
  </si>
  <si>
    <t xml:space="preserve">КОЛИЧЕСТВО ОТКАЗОВ ПО 30  ВИДАМ ГОСУДАРСТВЕННЫХ УСЛУГ 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</si>
  <si>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</si>
  <si>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3 к отчету по внутреннему контролю</t>
  </si>
  <si>
    <t>Выполняемые мероприятия</t>
  </si>
  <si>
    <t xml:space="preserve">кол-во 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</si>
  <si>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</si>
  <si>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</si>
  <si>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</si>
  <si>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</si>
  <si>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</si>
  <si>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</si>
  <si>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</si>
  <si>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</si>
  <si>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</si>
  <si>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</si>
  <si>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</si>
  <si>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</si>
  <si>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</si>
  <si>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</si>
  <si>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</si>
  <si>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</si>
  <si>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</si>
  <si>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</si>
  <si>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</si>
  <si>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</si>
  <si>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</si>
  <si>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</si>
  <si>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</si>
  <si>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</si>
  <si>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</si>
  <si>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</si>
  <si>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</si>
  <si>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</si>
  <si>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</si>
  <si>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</si>
  <si>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</si>
  <si>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</si>
  <si>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</si>
  <si>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</si>
  <si>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</si>
  <si>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</si>
  <si>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</si>
  <si>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</si>
  <si>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</si>
  <si>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</si>
  <si>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</si>
  <si>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</si>
  <si>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</si>
  <si>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</si>
  <si>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</si>
  <si>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</si>
  <si>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</si>
  <si>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</si>
  <si>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</si>
  <si>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</si>
  <si>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</si>
  <si>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</si>
  <si>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</si>
  <si>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</si>
  <si>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</si>
  <si>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</si>
  <si>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</si>
  <si>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</si>
  <si>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</si>
  <si>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</si>
  <si>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</si>
  <si>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</si>
  <si>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</si>
  <si>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</si>
  <si>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</si>
  <si>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</si>
  <si>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</si>
  <si>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</si>
  <si>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</si>
  <si>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</si>
  <si>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</si>
  <si>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</si>
  <si>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</si>
  <si>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№</t>
  </si>
  <si>
    <t>10</t>
  </si>
  <si>
    <t>Количество государственных услуг, оказанных с нарушением установленных сроков, всего, в том числе:</t>
  </si>
  <si>
    <t>10.1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</si>
  <si>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</si>
  <si>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</si>
  <si>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10.2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</si>
  <si>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</si>
  <si>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10.3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</si>
  <si>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</si>
  <si>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10.4</t>
  </si>
  <si>
    <t>оказанных с нарушением установленных сроков через Государственную корпорацию, всего, в том числе по видам услуг:</t>
  </si>
  <si>
    <t>11</t>
  </si>
  <si>
    <t>Количество нарушений сроков отказов оказания государственных услуг, всего, в том числе:</t>
  </si>
  <si>
    <t>11.1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</si>
  <si>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</si>
  <si>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11.2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</si>
  <si>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</si>
  <si>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11.3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</si>
  <si>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</si>
  <si>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</si>
  <si>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11.4</t>
  </si>
  <si>
    <t>оказанных с нарушением установленных сроков отказов через Государственную корпорацию, всего, в том числе по видам услуг:</t>
  </si>
  <si>
    <t>3. Информация о количестве жалоб на качество оказанных государственных услуг</t>
  </si>
  <si>
    <t>12</t>
  </si>
  <si>
    <t>Количество жалоб на качество оказанных государственных услуг – всего, в том числе:</t>
  </si>
  <si>
    <t>12.1</t>
  </si>
  <si>
    <t>оказанных в бумажном виде, всего, в том числе по видам услуг:</t>
  </si>
  <si>
    <t>12.2</t>
  </si>
  <si>
    <t>оказанных в электронном виде, всего, в том числе по видам услуг:</t>
  </si>
  <si>
    <t>12.3</t>
  </si>
  <si>
    <t>оказанных через Государственную корпорацию, всего, в том числе по видам услуг:</t>
  </si>
  <si>
    <t>13</t>
  </si>
  <si>
    <t>Источники поступления жалоб на качество оказания государственной услуги:</t>
  </si>
  <si>
    <t>13.1</t>
  </si>
  <si>
    <t>от физических лиц</t>
  </si>
  <si>
    <t>13.2</t>
  </si>
  <si>
    <t>от государственных органов</t>
  </si>
  <si>
    <t>13.3</t>
  </si>
  <si>
    <t>от юридических лиц</t>
  </si>
  <si>
    <t>13.4</t>
  </si>
  <si>
    <t>поручения уполномоченного органа по оценке и контролю за качеством оказания государственных услуг</t>
  </si>
  <si>
    <t>13.5</t>
  </si>
  <si>
    <t>от акимата области</t>
  </si>
  <si>
    <t>13.6</t>
  </si>
  <si>
    <t>из средств массовой информации</t>
  </si>
  <si>
    <t>13.7</t>
  </si>
  <si>
    <t>из других источников</t>
  </si>
  <si>
    <t>14</t>
  </si>
  <si>
    <t>Количество нарушений сроков рассмотрения жалоб лиц на качество оказанных государственных услуг, всего, в том числе: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</si>
  <si>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</si>
  <si>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</si>
  <si>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</si>
  <si>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</si>
  <si>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15.</t>
  </si>
  <si>
    <t>16.</t>
  </si>
  <si>
    <t>17</t>
  </si>
  <si>
    <t>Количество проведенных разъяснительных мероприятий по повышению качества оказания государственных услуг (17.1.+ 17.2.)</t>
  </si>
  <si>
    <t>17.1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</si>
  <si>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</si>
  <si>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>18</t>
  </si>
  <si>
    <t>Размещение информации в СМИ о порядке и возможностях получения государственных услуг</t>
  </si>
  <si>
    <t>18.1</t>
  </si>
  <si>
    <t xml:space="preserve">на телевидении </t>
  </si>
  <si>
    <t>18.2</t>
  </si>
  <si>
    <t>на радио</t>
  </si>
  <si>
    <t>18.3</t>
  </si>
  <si>
    <t>в газетах и других печатных изданиях</t>
  </si>
  <si>
    <t>18.4</t>
  </si>
  <si>
    <t>в социальных сетях: инстаграм, Фейсбук, В контакте (при более 1000 подписчиков на странице)</t>
  </si>
  <si>
    <t>19.</t>
  </si>
  <si>
    <t>Охват населения разъяснительными мероприятиями по повышению качества оказания государственных услуг</t>
  </si>
  <si>
    <t>20.</t>
  </si>
  <si>
    <t>Количество лиц, прошедших курсы повышения квалификации по вопросам оказания государственных услуг</t>
  </si>
  <si>
    <t>Отчет  о работе управления здравоохранения Акмолинской области  за           2019 г.  по отказам в оказании государственных услуг</t>
  </si>
  <si>
    <t>Приложение № 2 к отчету по внутреннему контролю ОТКАЗЫ</t>
  </si>
  <si>
    <t>Отчет   о работе управления здравоохранения Акмолинской области  за декабрь    2019 г.  по оказанным государственным услугам физическим и юридическим лицам</t>
  </si>
  <si>
    <t>Отчет   о работе Акмолинского  ОЦ СПИД  за декабрь   2019 г.  о выполнении мероприятий по госуслугам</t>
  </si>
  <si>
    <t xml:space="preserve">2946 ( подписчиков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</si>
</sst>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11"/>
      <name val="Arial"/>
      <family val="2"/>
      <charset val="204"/>
    </font>
    <font>
      <b/>
      <sz val="13.1"/>
      <color theme="1"/>
      <name val="Arial"/>
      <family val="2"/>
      <charset val="204"/>
    </font>
    <font>
      <sz val="13.1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9" fillId="2" borderId="13" xfId="1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justify" vertical="center" wrapText="1"/>
    </xf>
    <xf numFmtId="0" fontId="6" fillId="2" borderId="13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12" fillId="5" borderId="13" xfId="0" applyFont="1" applyFill="1" applyBorder="1" applyAlignment="1">
      <alignment horizontal="justify" vertical="center" wrapText="1"/>
    </xf>
    <xf numFmtId="0" fontId="3" fillId="0" borderId="0" xfId="1" applyFont="1" applyFill="1" applyProtection="1">
      <protection locked="0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6" borderId="13" xfId="1" applyFont="1" applyFill="1" applyBorder="1" applyAlignment="1" applyProtection="1">
      <alignment horizontal="center" vertical="center" wrapText="1"/>
    </xf>
    <xf numFmtId="0" fontId="6" fillId="7" borderId="13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9" fillId="7" borderId="13" xfId="1" applyFont="1" applyFill="1" applyBorder="1" applyAlignment="1" applyProtection="1">
      <alignment horizontal="center" vertical="center" wrapText="1"/>
    </xf>
    <xf numFmtId="0" fontId="26" fillId="7" borderId="13" xfId="1" applyFont="1" applyFill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29" fillId="0" borderId="13" xfId="2" applyFont="1" applyFill="1" applyBorder="1" applyAlignment="1" applyProtection="1">
      <alignment vertical="center" wrapText="1"/>
    </xf>
    <xf numFmtId="49" fontId="29" fillId="7" borderId="13" xfId="2" applyNumberFormat="1" applyFont="1" applyFill="1" applyBorder="1" applyAlignment="1" applyProtection="1">
      <alignment horizontal="center" vertical="center" wrapText="1"/>
    </xf>
    <xf numFmtId="0" fontId="29" fillId="7" borderId="13" xfId="2" applyFont="1" applyFill="1" applyBorder="1" applyAlignment="1" applyProtection="1">
      <alignment vertical="center" wrapText="1"/>
    </xf>
    <xf numFmtId="0" fontId="30" fillId="7" borderId="13" xfId="2" applyFont="1" applyFill="1" applyBorder="1" applyAlignment="1" applyProtection="1">
      <alignment horizontal="center" vertical="center" wrapText="1"/>
    </xf>
    <xf numFmtId="49" fontId="31" fillId="0" borderId="13" xfId="2" applyNumberFormat="1" applyFont="1" applyBorder="1" applyAlignment="1">
      <alignment horizontal="center" vertical="center" wrapText="1"/>
    </xf>
    <xf numFmtId="0" fontId="31" fillId="0" borderId="13" xfId="2" applyFont="1" applyBorder="1" applyAlignment="1">
      <alignment vertical="center" wrapText="1"/>
    </xf>
    <xf numFmtId="0" fontId="30" fillId="0" borderId="13" xfId="2" applyFont="1" applyFill="1" applyBorder="1" applyAlignment="1" applyProtection="1">
      <alignment horizontal="center" vertical="center" wrapText="1"/>
      <protection locked="0"/>
    </xf>
    <xf numFmtId="49" fontId="29" fillId="7" borderId="13" xfId="2" applyNumberFormat="1" applyFont="1" applyFill="1" applyBorder="1" applyAlignment="1">
      <alignment horizontal="center" vertical="center" wrapText="1"/>
    </xf>
    <xf numFmtId="0" fontId="29" fillId="7" borderId="13" xfId="2" applyFont="1" applyFill="1" applyBorder="1" applyAlignment="1">
      <alignment vertical="center" wrapText="1"/>
    </xf>
    <xf numFmtId="0" fontId="30" fillId="7" borderId="13" xfId="2" applyFont="1" applyFill="1" applyBorder="1" applyAlignment="1" applyProtection="1">
      <alignment horizontal="center" vertical="center" wrapText="1"/>
      <protection locked="0"/>
    </xf>
    <xf numFmtId="49" fontId="29" fillId="8" borderId="13" xfId="2" applyNumberFormat="1" applyFont="1" applyFill="1" applyBorder="1" applyAlignment="1">
      <alignment horizontal="center" vertical="center" wrapText="1"/>
    </xf>
    <xf numFmtId="0" fontId="29" fillId="8" borderId="13" xfId="2" applyFont="1" applyFill="1" applyBorder="1" applyAlignment="1">
      <alignment vertical="center" wrapText="1"/>
    </xf>
    <xf numFmtId="0" fontId="30" fillId="8" borderId="13" xfId="2" applyFont="1" applyFill="1" applyBorder="1" applyAlignment="1" applyProtection="1">
      <alignment horizontal="center" vertical="center" wrapText="1"/>
      <protection locked="0"/>
    </xf>
    <xf numFmtId="0" fontId="29" fillId="0" borderId="13" xfId="2" applyFont="1" applyFill="1" applyBorder="1" applyAlignment="1" applyProtection="1">
      <alignment horizontal="center" vertical="center" wrapText="1"/>
    </xf>
    <xf numFmtId="49" fontId="29" fillId="0" borderId="13" xfId="2" applyNumberFormat="1" applyFont="1" applyBorder="1" applyAlignment="1">
      <alignment vertical="center" wrapText="1"/>
    </xf>
    <xf numFmtId="0" fontId="29" fillId="0" borderId="1" xfId="2" applyFont="1" applyBorder="1" applyAlignment="1">
      <alignment vertical="center" wrapText="1"/>
    </xf>
    <xf numFmtId="0" fontId="30" fillId="0" borderId="13" xfId="2" applyFont="1" applyFill="1" applyBorder="1" applyAlignment="1" applyProtection="1">
      <alignment horizontal="center" vertical="center" wrapText="1"/>
    </xf>
    <xf numFmtId="0" fontId="32" fillId="7" borderId="13" xfId="2" applyFont="1" applyFill="1" applyBorder="1" applyAlignment="1" applyProtection="1">
      <alignment horizontal="center" vertical="center" wrapText="1"/>
    </xf>
    <xf numFmtId="49" fontId="31" fillId="8" borderId="13" xfId="2" applyNumberFormat="1" applyFont="1" applyFill="1" applyBorder="1" applyAlignment="1">
      <alignment horizontal="center" vertical="center" wrapText="1"/>
    </xf>
    <xf numFmtId="0" fontId="31" fillId="8" borderId="13" xfId="2" applyFont="1" applyFill="1" applyBorder="1" applyAlignment="1">
      <alignment vertical="center" wrapText="1"/>
    </xf>
    <xf numFmtId="49" fontId="33" fillId="0" borderId="13" xfId="2" applyNumberFormat="1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vertical="center" wrapText="1"/>
    </xf>
    <xf numFmtId="0" fontId="32" fillId="0" borderId="13" xfId="2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vertical="center" wrapText="1"/>
    </xf>
    <xf numFmtId="0" fontId="32" fillId="0" borderId="13" xfId="2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vertical="center" wrapText="1"/>
    </xf>
    <xf numFmtId="0" fontId="22" fillId="5" borderId="13" xfId="0" applyFont="1" applyFill="1" applyBorder="1" applyAlignment="1">
      <alignment vertical="center" wrapText="1"/>
    </xf>
    <xf numFmtId="0" fontId="35" fillId="7" borderId="13" xfId="0" applyFont="1" applyFill="1" applyBorder="1" applyAlignment="1" applyProtection="1">
      <alignment vertical="center" wrapText="1"/>
    </xf>
    <xf numFmtId="0" fontId="36" fillId="5" borderId="13" xfId="0" applyFont="1" applyFill="1" applyBorder="1" applyAlignment="1">
      <alignment vertical="center" wrapText="1"/>
    </xf>
    <xf numFmtId="0" fontId="32" fillId="7" borderId="13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right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right"/>
      <protection locked="0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0" fontId="6" fillId="6" borderId="7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horizontal="center" vertical="center" wrapText="1"/>
    </xf>
    <xf numFmtId="0" fontId="6" fillId="6" borderId="4" xfId="1" applyFont="1" applyFill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0" fontId="6" fillId="6" borderId="6" xfId="1" applyFont="1" applyFill="1" applyBorder="1" applyAlignment="1" applyProtection="1">
      <alignment horizontal="center" vertical="center" wrapText="1"/>
    </xf>
    <xf numFmtId="0" fontId="6" fillId="6" borderId="13" xfId="1" applyFont="1" applyFill="1" applyBorder="1" applyAlignment="1" applyProtection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6" borderId="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12" xfId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29" fillId="0" borderId="4" xfId="2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37" fillId="0" borderId="14" xfId="2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right"/>
      <protection locked="0"/>
    </xf>
    <xf numFmtId="49" fontId="29" fillId="0" borderId="13" xfId="2" applyNumberFormat="1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0" fontId="29" fillId="0" borderId="13" xfId="2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31" zoomScale="60" zoomScaleNormal="85" workbookViewId="0">
      <selection activeCell="Q12" sqref="Q12"/>
    </sheetView>
  </sheetViews>
  <sheetFormatPr defaultRowHeight="15" x14ac:dyDescent="0.25"/>
  <cols>
    <col min="1" max="1" width="4.625" customWidth="1"/>
    <col min="2" max="2" width="11" customWidth="1"/>
    <col min="3" max="3" width="55" customWidth="1"/>
    <col min="4" max="15" width="10.625" customWidth="1"/>
  </cols>
  <sheetData>
    <row r="1" spans="1:15" ht="15.75" x14ac:dyDescent="0.25">
      <c r="A1" s="1"/>
      <c r="B1" s="2"/>
      <c r="C1" s="1"/>
      <c r="D1" s="74" t="s">
        <v>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" x14ac:dyDescent="0.25">
      <c r="A2" s="75" t="s">
        <v>211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x14ac:dyDescent="0.25">
      <c r="A3" s="3"/>
      <c r="B3" s="4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76" t="s">
        <v>1</v>
      </c>
      <c r="B4" s="76" t="s">
        <v>2</v>
      </c>
      <c r="C4" s="76" t="s">
        <v>3</v>
      </c>
      <c r="D4" s="79" t="s">
        <v>4</v>
      </c>
      <c r="E4" s="80"/>
      <c r="F4" s="85" t="s">
        <v>5</v>
      </c>
      <c r="G4" s="86"/>
      <c r="H4" s="86"/>
      <c r="I4" s="86"/>
      <c r="J4" s="86"/>
      <c r="K4" s="86"/>
      <c r="L4" s="86"/>
      <c r="M4" s="86"/>
      <c r="N4" s="86"/>
      <c r="O4" s="87"/>
    </row>
    <row r="5" spans="1:15" ht="15.75" x14ac:dyDescent="0.25">
      <c r="A5" s="77"/>
      <c r="B5" s="77"/>
      <c r="C5" s="77"/>
      <c r="D5" s="81"/>
      <c r="E5" s="82"/>
      <c r="F5" s="79" t="s">
        <v>6</v>
      </c>
      <c r="G5" s="80"/>
      <c r="H5" s="79" t="s">
        <v>7</v>
      </c>
      <c r="I5" s="80"/>
      <c r="J5" s="85" t="s">
        <v>8</v>
      </c>
      <c r="K5" s="86"/>
      <c r="L5" s="86"/>
      <c r="M5" s="86"/>
      <c r="N5" s="86"/>
      <c r="O5" s="87"/>
    </row>
    <row r="6" spans="1:15" x14ac:dyDescent="0.25">
      <c r="A6" s="77"/>
      <c r="B6" s="77"/>
      <c r="C6" s="77"/>
      <c r="D6" s="81"/>
      <c r="E6" s="82"/>
      <c r="F6" s="81"/>
      <c r="G6" s="82"/>
      <c r="H6" s="81"/>
      <c r="I6" s="82"/>
      <c r="J6" s="79" t="s">
        <v>9</v>
      </c>
      <c r="K6" s="80"/>
      <c r="L6" s="79" t="s">
        <v>10</v>
      </c>
      <c r="M6" s="80"/>
      <c r="N6" s="79" t="s">
        <v>51</v>
      </c>
      <c r="O6" s="80"/>
    </row>
    <row r="7" spans="1:15" x14ac:dyDescent="0.25">
      <c r="A7" s="78"/>
      <c r="B7" s="78"/>
      <c r="C7" s="78"/>
      <c r="D7" s="83"/>
      <c r="E7" s="84"/>
      <c r="F7" s="83"/>
      <c r="G7" s="84"/>
      <c r="H7" s="83"/>
      <c r="I7" s="84"/>
      <c r="J7" s="83"/>
      <c r="K7" s="84"/>
      <c r="L7" s="83"/>
      <c r="M7" s="84"/>
      <c r="N7" s="83"/>
      <c r="O7" s="84"/>
    </row>
    <row r="8" spans="1:15" x14ac:dyDescent="0.25">
      <c r="A8" s="6">
        <v>1</v>
      </c>
      <c r="B8" s="6">
        <v>2</v>
      </c>
      <c r="C8" s="6">
        <v>3</v>
      </c>
      <c r="D8" s="92">
        <v>4</v>
      </c>
      <c r="E8" s="92">
        <v>5</v>
      </c>
      <c r="F8" s="92">
        <v>5</v>
      </c>
      <c r="G8" s="92">
        <v>7</v>
      </c>
      <c r="H8" s="92">
        <v>6</v>
      </c>
      <c r="I8" s="92">
        <v>9</v>
      </c>
      <c r="J8" s="92">
        <v>7</v>
      </c>
      <c r="K8" s="92">
        <v>11</v>
      </c>
      <c r="L8" s="92">
        <v>8</v>
      </c>
      <c r="M8" s="92">
        <v>13</v>
      </c>
      <c r="N8" s="92">
        <v>9</v>
      </c>
      <c r="O8" s="92">
        <v>15</v>
      </c>
    </row>
    <row r="9" spans="1:15" ht="30" x14ac:dyDescent="0.25">
      <c r="A9" s="7">
        <v>1</v>
      </c>
      <c r="B9" s="31">
        <v>601001</v>
      </c>
      <c r="C9" s="8" t="s">
        <v>12</v>
      </c>
      <c r="D9" s="88">
        <f>F9+H9+J9+L9+N9</f>
        <v>0</v>
      </c>
      <c r="E9" s="89"/>
      <c r="F9" s="90"/>
      <c r="G9" s="91"/>
      <c r="H9" s="90"/>
      <c r="I9" s="91"/>
      <c r="J9" s="90"/>
      <c r="K9" s="91"/>
      <c r="L9" s="90"/>
      <c r="M9" s="91"/>
      <c r="N9" s="90"/>
      <c r="O9" s="91"/>
    </row>
    <row r="10" spans="1:15" ht="16.5" x14ac:dyDescent="0.25">
      <c r="A10" s="7">
        <v>2</v>
      </c>
      <c r="B10" s="31">
        <v>601002</v>
      </c>
      <c r="C10" s="8" t="s">
        <v>13</v>
      </c>
      <c r="D10" s="88">
        <f t="shared" ref="D10:D34" si="0">F10+H10+J10+L10+N10</f>
        <v>0</v>
      </c>
      <c r="E10" s="89"/>
      <c r="F10" s="90"/>
      <c r="G10" s="91"/>
      <c r="H10" s="90"/>
      <c r="I10" s="91"/>
      <c r="J10" s="90"/>
      <c r="K10" s="91"/>
      <c r="L10" s="90"/>
      <c r="M10" s="91"/>
      <c r="N10" s="90"/>
      <c r="O10" s="91"/>
    </row>
    <row r="11" spans="1:15" ht="16.5" x14ac:dyDescent="0.25">
      <c r="A11" s="7">
        <v>3</v>
      </c>
      <c r="B11" s="31">
        <v>601003</v>
      </c>
      <c r="C11" s="8" t="s">
        <v>14</v>
      </c>
      <c r="D11" s="88">
        <f t="shared" si="0"/>
        <v>0</v>
      </c>
      <c r="E11" s="89"/>
      <c r="F11" s="90"/>
      <c r="G11" s="91"/>
      <c r="H11" s="90"/>
      <c r="I11" s="91"/>
      <c r="J11" s="90"/>
      <c r="K11" s="91"/>
      <c r="L11" s="90"/>
      <c r="M11" s="91"/>
      <c r="N11" s="90"/>
      <c r="O11" s="91"/>
    </row>
    <row r="12" spans="1:15" ht="45" x14ac:dyDescent="0.25">
      <c r="A12" s="7">
        <v>4</v>
      </c>
      <c r="B12" s="31">
        <v>601004</v>
      </c>
      <c r="C12" s="8" t="s">
        <v>15</v>
      </c>
      <c r="D12" s="88">
        <f t="shared" si="0"/>
        <v>6046</v>
      </c>
      <c r="E12" s="89"/>
      <c r="F12" s="90">
        <v>0</v>
      </c>
      <c r="G12" s="91"/>
      <c r="H12" s="90">
        <v>0</v>
      </c>
      <c r="I12" s="91"/>
      <c r="J12" s="90">
        <v>6046</v>
      </c>
      <c r="K12" s="91"/>
      <c r="L12" s="90">
        <v>0</v>
      </c>
      <c r="M12" s="91"/>
      <c r="N12" s="90">
        <v>0</v>
      </c>
      <c r="O12" s="91"/>
    </row>
    <row r="13" spans="1:15" ht="30" x14ac:dyDescent="0.25">
      <c r="A13" s="7">
        <v>5</v>
      </c>
      <c r="B13" s="31">
        <v>601005</v>
      </c>
      <c r="C13" s="8" t="s">
        <v>16</v>
      </c>
      <c r="D13" s="88">
        <f t="shared" si="0"/>
        <v>0</v>
      </c>
      <c r="E13" s="89"/>
      <c r="F13" s="90"/>
      <c r="G13" s="91"/>
      <c r="H13" s="90"/>
      <c r="I13" s="91"/>
      <c r="J13" s="90"/>
      <c r="K13" s="91"/>
      <c r="L13" s="90"/>
      <c r="M13" s="91"/>
      <c r="N13" s="90"/>
      <c r="O13" s="91"/>
    </row>
    <row r="14" spans="1:15" ht="16.5" x14ac:dyDescent="0.25">
      <c r="A14" s="7">
        <v>6</v>
      </c>
      <c r="B14" s="31">
        <v>601006</v>
      </c>
      <c r="C14" s="8" t="s">
        <v>17</v>
      </c>
      <c r="D14" s="88">
        <f t="shared" si="0"/>
        <v>0</v>
      </c>
      <c r="E14" s="89"/>
      <c r="F14" s="90"/>
      <c r="G14" s="91"/>
      <c r="H14" s="90"/>
      <c r="I14" s="91"/>
      <c r="J14" s="90"/>
      <c r="K14" s="91"/>
      <c r="L14" s="90"/>
      <c r="M14" s="91"/>
      <c r="N14" s="90"/>
      <c r="O14" s="91"/>
    </row>
    <row r="15" spans="1:15" ht="16.5" x14ac:dyDescent="0.25">
      <c r="A15" s="7">
        <v>7</v>
      </c>
      <c r="B15" s="31">
        <v>601007</v>
      </c>
      <c r="C15" s="8" t="s">
        <v>18</v>
      </c>
      <c r="D15" s="88">
        <f t="shared" si="0"/>
        <v>0</v>
      </c>
      <c r="E15" s="89"/>
      <c r="F15" s="90"/>
      <c r="G15" s="91"/>
      <c r="H15" s="90"/>
      <c r="I15" s="91"/>
      <c r="J15" s="90"/>
      <c r="K15" s="91"/>
      <c r="L15" s="90"/>
      <c r="M15" s="91"/>
      <c r="N15" s="90"/>
      <c r="O15" s="91"/>
    </row>
    <row r="16" spans="1:15" ht="30" x14ac:dyDescent="0.25">
      <c r="A16" s="7">
        <v>8</v>
      </c>
      <c r="B16" s="31">
        <v>601008</v>
      </c>
      <c r="C16" s="8" t="s">
        <v>19</v>
      </c>
      <c r="D16" s="88">
        <f t="shared" si="0"/>
        <v>0</v>
      </c>
      <c r="E16" s="89"/>
      <c r="F16" s="90"/>
      <c r="G16" s="91"/>
      <c r="H16" s="90"/>
      <c r="I16" s="91"/>
      <c r="J16" s="90"/>
      <c r="K16" s="91"/>
      <c r="L16" s="90"/>
      <c r="M16" s="91"/>
      <c r="N16" s="90"/>
      <c r="O16" s="91"/>
    </row>
    <row r="17" spans="1:15" ht="60" x14ac:dyDescent="0.25">
      <c r="A17" s="7">
        <v>9</v>
      </c>
      <c r="B17" s="31">
        <v>601010</v>
      </c>
      <c r="C17" s="8" t="s">
        <v>20</v>
      </c>
      <c r="D17" s="88">
        <f t="shared" si="0"/>
        <v>0</v>
      </c>
      <c r="E17" s="89"/>
      <c r="F17" s="90"/>
      <c r="G17" s="91"/>
      <c r="H17" s="90"/>
      <c r="I17" s="91"/>
      <c r="J17" s="90"/>
      <c r="K17" s="91"/>
      <c r="L17" s="90"/>
      <c r="M17" s="91"/>
      <c r="N17" s="90"/>
      <c r="O17" s="91"/>
    </row>
    <row r="18" spans="1:15" ht="16.5" x14ac:dyDescent="0.25">
      <c r="A18" s="7">
        <v>10</v>
      </c>
      <c r="B18" s="31">
        <v>601012</v>
      </c>
      <c r="C18" s="8" t="s">
        <v>48</v>
      </c>
      <c r="D18" s="88">
        <f t="shared" si="0"/>
        <v>0</v>
      </c>
      <c r="E18" s="89"/>
      <c r="F18" s="90"/>
      <c r="G18" s="91"/>
      <c r="H18" s="90"/>
      <c r="I18" s="91"/>
      <c r="J18" s="90"/>
      <c r="K18" s="91"/>
      <c r="L18" s="90"/>
      <c r="M18" s="91"/>
      <c r="N18" s="90"/>
      <c r="O18" s="91"/>
    </row>
    <row r="19" spans="1:15" ht="66" customHeight="1" x14ac:dyDescent="0.25">
      <c r="A19" s="7">
        <v>11</v>
      </c>
      <c r="B19" s="31">
        <v>601013</v>
      </c>
      <c r="C19" s="8" t="s">
        <v>22</v>
      </c>
      <c r="D19" s="88">
        <f t="shared" si="0"/>
        <v>0</v>
      </c>
      <c r="E19" s="89"/>
      <c r="F19" s="90"/>
      <c r="G19" s="91"/>
      <c r="H19" s="90"/>
      <c r="I19" s="91"/>
      <c r="J19" s="90"/>
      <c r="K19" s="91"/>
      <c r="L19" s="90"/>
      <c r="M19" s="91"/>
      <c r="N19" s="90"/>
      <c r="O19" s="91"/>
    </row>
    <row r="20" spans="1:15" ht="52.5" customHeight="1" x14ac:dyDescent="0.25">
      <c r="A20" s="7">
        <v>12</v>
      </c>
      <c r="B20" s="31">
        <v>703111</v>
      </c>
      <c r="C20" s="9" t="s">
        <v>23</v>
      </c>
      <c r="D20" s="88">
        <f t="shared" si="0"/>
        <v>0</v>
      </c>
      <c r="E20" s="89"/>
      <c r="F20" s="90"/>
      <c r="G20" s="91"/>
      <c r="H20" s="90"/>
      <c r="I20" s="91"/>
      <c r="J20" s="90"/>
      <c r="K20" s="91"/>
      <c r="L20" s="90"/>
      <c r="M20" s="91"/>
      <c r="N20" s="90"/>
      <c r="O20" s="91"/>
    </row>
    <row r="21" spans="1:15" ht="45" x14ac:dyDescent="0.25">
      <c r="A21" s="7">
        <v>13</v>
      </c>
      <c r="B21" s="31">
        <v>602009</v>
      </c>
      <c r="C21" s="8" t="s">
        <v>24</v>
      </c>
      <c r="D21" s="88">
        <f t="shared" si="0"/>
        <v>0</v>
      </c>
      <c r="E21" s="89"/>
      <c r="F21" s="90"/>
      <c r="G21" s="91"/>
      <c r="H21" s="90"/>
      <c r="I21" s="91"/>
      <c r="J21" s="90"/>
      <c r="K21" s="91"/>
      <c r="L21" s="90"/>
      <c r="M21" s="91"/>
      <c r="N21" s="90"/>
      <c r="O21" s="91"/>
    </row>
    <row r="22" spans="1:15" ht="16.5" x14ac:dyDescent="0.25">
      <c r="A22" s="7">
        <v>14</v>
      </c>
      <c r="B22" s="31">
        <v>604001</v>
      </c>
      <c r="C22" s="8" t="s">
        <v>26</v>
      </c>
      <c r="D22" s="88">
        <f t="shared" si="0"/>
        <v>0</v>
      </c>
      <c r="E22" s="89"/>
      <c r="F22" s="90"/>
      <c r="G22" s="91"/>
      <c r="H22" s="90"/>
      <c r="I22" s="91"/>
      <c r="J22" s="90"/>
      <c r="K22" s="91"/>
      <c r="L22" s="90"/>
      <c r="M22" s="91"/>
      <c r="N22" s="90"/>
      <c r="O22" s="91"/>
    </row>
    <row r="23" spans="1:15" ht="16.5" x14ac:dyDescent="0.25">
      <c r="A23" s="7">
        <v>15</v>
      </c>
      <c r="B23" s="31">
        <v>604002</v>
      </c>
      <c r="C23" s="8" t="s">
        <v>27</v>
      </c>
      <c r="D23" s="88">
        <f t="shared" si="0"/>
        <v>0</v>
      </c>
      <c r="E23" s="89"/>
      <c r="F23" s="90"/>
      <c r="G23" s="91"/>
      <c r="H23" s="90"/>
      <c r="I23" s="91"/>
      <c r="J23" s="90"/>
      <c r="K23" s="91"/>
      <c r="L23" s="90"/>
      <c r="M23" s="91"/>
      <c r="N23" s="90"/>
      <c r="O23" s="91"/>
    </row>
    <row r="24" spans="1:15" ht="16.5" x14ac:dyDescent="0.25">
      <c r="A24" s="7">
        <v>16</v>
      </c>
      <c r="B24" s="31">
        <v>604003</v>
      </c>
      <c r="C24" s="8" t="s">
        <v>28</v>
      </c>
      <c r="D24" s="88">
        <f t="shared" si="0"/>
        <v>0</v>
      </c>
      <c r="E24" s="89"/>
      <c r="F24" s="90"/>
      <c r="G24" s="91"/>
      <c r="H24" s="90"/>
      <c r="I24" s="91"/>
      <c r="J24" s="90"/>
      <c r="K24" s="91"/>
      <c r="L24" s="90"/>
      <c r="M24" s="91"/>
      <c r="N24" s="90"/>
      <c r="O24" s="91"/>
    </row>
    <row r="25" spans="1:15" ht="30" x14ac:dyDescent="0.25">
      <c r="A25" s="7">
        <v>17</v>
      </c>
      <c r="B25" s="31">
        <v>604004</v>
      </c>
      <c r="C25" s="8" t="s">
        <v>29</v>
      </c>
      <c r="D25" s="88">
        <f t="shared" si="0"/>
        <v>0</v>
      </c>
      <c r="E25" s="89"/>
      <c r="F25" s="90"/>
      <c r="G25" s="91"/>
      <c r="H25" s="90"/>
      <c r="I25" s="91"/>
      <c r="J25" s="90"/>
      <c r="K25" s="91"/>
      <c r="L25" s="90"/>
      <c r="M25" s="91"/>
      <c r="N25" s="90"/>
      <c r="O25" s="91"/>
    </row>
    <row r="26" spans="1:15" ht="30" x14ac:dyDescent="0.25">
      <c r="A26" s="7">
        <v>18</v>
      </c>
      <c r="B26" s="31">
        <v>604005</v>
      </c>
      <c r="C26" s="8" t="s">
        <v>30</v>
      </c>
      <c r="D26" s="88">
        <f t="shared" si="0"/>
        <v>0</v>
      </c>
      <c r="E26" s="89"/>
      <c r="F26" s="90"/>
      <c r="G26" s="91"/>
      <c r="H26" s="90"/>
      <c r="I26" s="91"/>
      <c r="J26" s="90"/>
      <c r="K26" s="91"/>
      <c r="L26" s="90"/>
      <c r="M26" s="91"/>
      <c r="N26" s="90"/>
      <c r="O26" s="91"/>
    </row>
    <row r="27" spans="1:15" ht="30" x14ac:dyDescent="0.25">
      <c r="A27" s="7">
        <v>19</v>
      </c>
      <c r="B27" s="31">
        <v>705009</v>
      </c>
      <c r="C27" s="8" t="s">
        <v>31</v>
      </c>
      <c r="D27" s="88">
        <f t="shared" si="0"/>
        <v>0</v>
      </c>
      <c r="E27" s="89"/>
      <c r="F27" s="90"/>
      <c r="G27" s="91"/>
      <c r="H27" s="90"/>
      <c r="I27" s="91"/>
      <c r="J27" s="90"/>
      <c r="K27" s="91"/>
      <c r="L27" s="90"/>
      <c r="M27" s="91"/>
      <c r="N27" s="90"/>
      <c r="O27" s="91"/>
    </row>
    <row r="28" spans="1:15" ht="90" x14ac:dyDescent="0.25">
      <c r="A28" s="7">
        <v>20</v>
      </c>
      <c r="B28" s="31">
        <v>403012</v>
      </c>
      <c r="C28" s="8" t="s">
        <v>32</v>
      </c>
      <c r="D28" s="88">
        <f t="shared" si="0"/>
        <v>0</v>
      </c>
      <c r="E28" s="89"/>
      <c r="F28" s="90"/>
      <c r="G28" s="91"/>
      <c r="H28" s="90"/>
      <c r="I28" s="91"/>
      <c r="J28" s="90"/>
      <c r="K28" s="91"/>
      <c r="L28" s="90"/>
      <c r="M28" s="91"/>
      <c r="N28" s="90"/>
      <c r="O28" s="91"/>
    </row>
    <row r="29" spans="1:15" ht="45" x14ac:dyDescent="0.25">
      <c r="A29" s="7">
        <v>21</v>
      </c>
      <c r="B29" s="31">
        <v>801015</v>
      </c>
      <c r="C29" s="8" t="s">
        <v>50</v>
      </c>
      <c r="D29" s="88">
        <f t="shared" si="0"/>
        <v>0</v>
      </c>
      <c r="E29" s="89"/>
      <c r="F29" s="90"/>
      <c r="G29" s="91"/>
      <c r="H29" s="90"/>
      <c r="I29" s="91"/>
      <c r="J29" s="90"/>
      <c r="K29" s="91"/>
      <c r="L29" s="90"/>
      <c r="M29" s="91"/>
      <c r="N29" s="90"/>
      <c r="O29" s="91"/>
    </row>
    <row r="30" spans="1:15" ht="45" x14ac:dyDescent="0.25">
      <c r="A30" s="7">
        <v>22</v>
      </c>
      <c r="B30" s="31">
        <v>803002</v>
      </c>
      <c r="C30" s="8" t="s">
        <v>34</v>
      </c>
      <c r="D30" s="88">
        <f t="shared" si="0"/>
        <v>0</v>
      </c>
      <c r="E30" s="89"/>
      <c r="F30" s="90"/>
      <c r="G30" s="91"/>
      <c r="H30" s="90"/>
      <c r="I30" s="91"/>
      <c r="J30" s="90"/>
      <c r="K30" s="91"/>
      <c r="L30" s="90"/>
      <c r="M30" s="91"/>
      <c r="N30" s="90"/>
      <c r="O30" s="91"/>
    </row>
    <row r="31" spans="1:15" ht="30" x14ac:dyDescent="0.25">
      <c r="A31" s="7">
        <v>23</v>
      </c>
      <c r="B31" s="31">
        <v>803007</v>
      </c>
      <c r="C31" s="8" t="s">
        <v>35</v>
      </c>
      <c r="D31" s="88">
        <f t="shared" si="0"/>
        <v>0</v>
      </c>
      <c r="E31" s="89"/>
      <c r="F31" s="90"/>
      <c r="G31" s="91"/>
      <c r="H31" s="90"/>
      <c r="I31" s="91"/>
      <c r="J31" s="90"/>
      <c r="K31" s="91"/>
      <c r="L31" s="90"/>
      <c r="M31" s="91"/>
      <c r="N31" s="90"/>
      <c r="O31" s="91"/>
    </row>
    <row r="32" spans="1:15" ht="30" x14ac:dyDescent="0.25">
      <c r="A32" s="7">
        <v>24</v>
      </c>
      <c r="B32" s="31">
        <v>803009</v>
      </c>
      <c r="C32" s="8" t="s">
        <v>36</v>
      </c>
      <c r="D32" s="88">
        <f t="shared" si="0"/>
        <v>0</v>
      </c>
      <c r="E32" s="89"/>
      <c r="F32" s="90"/>
      <c r="G32" s="91"/>
      <c r="H32" s="90"/>
      <c r="I32" s="91"/>
      <c r="J32" s="90"/>
      <c r="K32" s="91"/>
      <c r="L32" s="90"/>
      <c r="M32" s="91"/>
      <c r="N32" s="90"/>
      <c r="O32" s="91"/>
    </row>
    <row r="33" spans="1:15" ht="30" x14ac:dyDescent="0.25">
      <c r="A33" s="7">
        <v>25</v>
      </c>
      <c r="B33" s="31">
        <v>803017</v>
      </c>
      <c r="C33" s="8" t="s">
        <v>37</v>
      </c>
      <c r="D33" s="88">
        <f t="shared" si="0"/>
        <v>0</v>
      </c>
      <c r="E33" s="89"/>
      <c r="F33" s="90"/>
      <c r="G33" s="91"/>
      <c r="H33" s="90"/>
      <c r="I33" s="91"/>
      <c r="J33" s="90"/>
      <c r="K33" s="91"/>
      <c r="L33" s="90"/>
      <c r="M33" s="91"/>
      <c r="N33" s="90"/>
      <c r="O33" s="91"/>
    </row>
    <row r="34" spans="1:15" ht="30" x14ac:dyDescent="0.25">
      <c r="A34" s="7">
        <v>26</v>
      </c>
      <c r="B34" s="8">
        <v>803018</v>
      </c>
      <c r="C34" s="8" t="s">
        <v>49</v>
      </c>
      <c r="D34" s="88">
        <f t="shared" si="0"/>
        <v>0</v>
      </c>
      <c r="E34" s="89"/>
      <c r="F34" s="90"/>
      <c r="G34" s="91"/>
      <c r="H34" s="90"/>
      <c r="I34" s="91"/>
      <c r="J34" s="90"/>
      <c r="K34" s="91"/>
      <c r="L34" s="90"/>
      <c r="M34" s="91"/>
      <c r="N34" s="90"/>
      <c r="O34" s="91"/>
    </row>
    <row r="35" spans="1:15" ht="18" x14ac:dyDescent="0.25">
      <c r="A35" s="10"/>
      <c r="B35" s="11"/>
      <c r="C35" s="12" t="s">
        <v>39</v>
      </c>
      <c r="D35" s="93">
        <f>SUM(D9:E34)</f>
        <v>6046</v>
      </c>
      <c r="E35" s="93"/>
      <c r="F35" s="93">
        <f>SUM(F9:G34)</f>
        <v>0</v>
      </c>
      <c r="G35" s="93"/>
      <c r="H35" s="93">
        <f>SUM(H9:I34)</f>
        <v>0</v>
      </c>
      <c r="I35" s="93"/>
      <c r="J35" s="93">
        <f>SUM(J9:K34)</f>
        <v>6046</v>
      </c>
      <c r="K35" s="93"/>
      <c r="L35" s="94">
        <f>SUM(L9:M34)</f>
        <v>0</v>
      </c>
      <c r="M35" s="94"/>
      <c r="N35" s="94">
        <f>SUM(N9:O34)</f>
        <v>0</v>
      </c>
      <c r="O35" s="94"/>
    </row>
    <row r="36" spans="1:15" ht="15.75" x14ac:dyDescent="0.25">
      <c r="A36" s="103" t="s">
        <v>1</v>
      </c>
      <c r="B36" s="104" t="s">
        <v>2</v>
      </c>
      <c r="C36" s="103" t="s">
        <v>3</v>
      </c>
      <c r="D36" s="79" t="s">
        <v>4</v>
      </c>
      <c r="E36" s="80"/>
      <c r="F36" s="85" t="s">
        <v>5</v>
      </c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.75" x14ac:dyDescent="0.25">
      <c r="A37" s="103"/>
      <c r="B37" s="104"/>
      <c r="C37" s="103"/>
      <c r="D37" s="81"/>
      <c r="E37" s="82"/>
      <c r="F37" s="79" t="s">
        <v>6</v>
      </c>
      <c r="G37" s="80"/>
      <c r="H37" s="79" t="s">
        <v>7</v>
      </c>
      <c r="I37" s="80"/>
      <c r="J37" s="103" t="s">
        <v>8</v>
      </c>
      <c r="K37" s="103"/>
      <c r="L37" s="103"/>
      <c r="M37" s="103"/>
      <c r="N37" s="103"/>
      <c r="O37" s="103"/>
    </row>
    <row r="38" spans="1:15" ht="15.75" x14ac:dyDescent="0.25">
      <c r="A38" s="103"/>
      <c r="B38" s="104"/>
      <c r="C38" s="103"/>
      <c r="D38" s="83"/>
      <c r="E38" s="84"/>
      <c r="F38" s="83"/>
      <c r="G38" s="84"/>
      <c r="H38" s="83"/>
      <c r="I38" s="84"/>
      <c r="J38" s="85" t="s">
        <v>9</v>
      </c>
      <c r="K38" s="87"/>
      <c r="L38" s="85" t="s">
        <v>10</v>
      </c>
      <c r="M38" s="87"/>
      <c r="N38" s="85" t="s">
        <v>11</v>
      </c>
      <c r="O38" s="87"/>
    </row>
    <row r="39" spans="1:15" ht="31.5" x14ac:dyDescent="0.25">
      <c r="A39" s="103"/>
      <c r="B39" s="104"/>
      <c r="C39" s="103"/>
      <c r="D39" s="13" t="s">
        <v>40</v>
      </c>
      <c r="E39" s="14" t="s">
        <v>41</v>
      </c>
      <c r="F39" s="13" t="s">
        <v>40</v>
      </c>
      <c r="G39" s="14" t="s">
        <v>41</v>
      </c>
      <c r="H39" s="13" t="s">
        <v>40</v>
      </c>
      <c r="I39" s="14" t="s">
        <v>41</v>
      </c>
      <c r="J39" s="15" t="s">
        <v>40</v>
      </c>
      <c r="K39" s="16" t="s">
        <v>41</v>
      </c>
      <c r="L39" s="15" t="s">
        <v>40</v>
      </c>
      <c r="M39" s="16" t="s">
        <v>41</v>
      </c>
      <c r="N39" s="15" t="s">
        <v>40</v>
      </c>
      <c r="O39" s="16" t="s">
        <v>41</v>
      </c>
    </row>
    <row r="40" spans="1:15" x14ac:dyDescent="0.25">
      <c r="A40" s="6">
        <v>1</v>
      </c>
      <c r="B40" s="17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  <c r="K40" s="6">
        <v>11</v>
      </c>
      <c r="L40" s="6">
        <v>12</v>
      </c>
      <c r="M40" s="6">
        <v>13</v>
      </c>
      <c r="N40" s="6">
        <v>14</v>
      </c>
      <c r="O40" s="6">
        <v>15</v>
      </c>
    </row>
    <row r="41" spans="1:15" ht="16.5" x14ac:dyDescent="0.25">
      <c r="A41" s="7">
        <v>27</v>
      </c>
      <c r="B41" s="8">
        <v>602012</v>
      </c>
      <c r="C41" s="8" t="s">
        <v>25</v>
      </c>
      <c r="D41" s="18">
        <f>F41+H41+J41+L41+N41</f>
        <v>0</v>
      </c>
      <c r="E41" s="19">
        <f t="shared" ref="E41" si="1">G41+I41+K41+M41+O41</f>
        <v>0</v>
      </c>
      <c r="F41" s="20">
        <v>0</v>
      </c>
      <c r="G41" s="21">
        <v>0</v>
      </c>
      <c r="H41" s="20">
        <v>0</v>
      </c>
      <c r="I41" s="22">
        <v>0</v>
      </c>
      <c r="J41" s="23">
        <v>0</v>
      </c>
      <c r="K41" s="22">
        <v>0</v>
      </c>
      <c r="L41" s="23">
        <v>0</v>
      </c>
      <c r="M41" s="22">
        <v>0</v>
      </c>
      <c r="N41" s="23">
        <v>0</v>
      </c>
      <c r="O41" s="22">
        <v>0</v>
      </c>
    </row>
    <row r="42" spans="1:15" ht="16.5" x14ac:dyDescent="0.25">
      <c r="A42" s="95" t="s">
        <v>42</v>
      </c>
      <c r="B42" s="96"/>
      <c r="C42" s="97"/>
      <c r="D42" s="18">
        <f>F42+H42+J42+L42+N42</f>
        <v>0</v>
      </c>
      <c r="E42" s="19">
        <f>E41</f>
        <v>0</v>
      </c>
      <c r="F42" s="20">
        <v>0</v>
      </c>
      <c r="G42" s="24">
        <f>G41</f>
        <v>0</v>
      </c>
      <c r="H42" s="20">
        <v>0</v>
      </c>
      <c r="I42" s="24">
        <f>I41</f>
        <v>0</v>
      </c>
      <c r="J42" s="23">
        <v>0</v>
      </c>
      <c r="K42" s="24">
        <f>K41</f>
        <v>0</v>
      </c>
      <c r="L42" s="23">
        <v>0</v>
      </c>
      <c r="M42" s="24">
        <f>M41</f>
        <v>0</v>
      </c>
      <c r="N42" s="23">
        <v>0</v>
      </c>
      <c r="O42" s="24">
        <f>O41</f>
        <v>0</v>
      </c>
    </row>
    <row r="43" spans="1:15" ht="18" x14ac:dyDescent="0.25">
      <c r="A43" s="98" t="s">
        <v>43</v>
      </c>
      <c r="B43" s="99"/>
      <c r="C43" s="100"/>
      <c r="D43" s="24">
        <f>D42+D35</f>
        <v>6046</v>
      </c>
      <c r="E43" s="19">
        <f>E42</f>
        <v>0</v>
      </c>
      <c r="F43" s="24">
        <f>F42+F35</f>
        <v>0</v>
      </c>
      <c r="G43" s="25">
        <f>G42</f>
        <v>0</v>
      </c>
      <c r="H43" s="24">
        <f>H42+H35</f>
        <v>0</v>
      </c>
      <c r="I43" s="25">
        <f>I42</f>
        <v>0</v>
      </c>
      <c r="J43" s="24">
        <f>J42+J35</f>
        <v>6046</v>
      </c>
      <c r="K43" s="25">
        <f>K42</f>
        <v>0</v>
      </c>
      <c r="L43" s="24">
        <f>L42+L35</f>
        <v>0</v>
      </c>
      <c r="M43" s="25">
        <f>M42</f>
        <v>0</v>
      </c>
      <c r="N43" s="24">
        <f>N42+N35</f>
        <v>0</v>
      </c>
      <c r="O43" s="25">
        <f>O42</f>
        <v>0</v>
      </c>
    </row>
    <row r="44" spans="1:15" ht="15.75" x14ac:dyDescent="0.25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8" x14ac:dyDescent="0.25">
      <c r="A45" s="28"/>
      <c r="B45" s="28"/>
      <c r="C45" s="101" t="s">
        <v>44</v>
      </c>
      <c r="D45" s="101"/>
      <c r="E45" s="28"/>
      <c r="F45" s="28"/>
      <c r="G45" s="102"/>
      <c r="H45" s="102"/>
      <c r="I45" s="102"/>
      <c r="J45" s="102"/>
      <c r="K45" s="102"/>
      <c r="L45" s="102"/>
      <c r="M45" s="101"/>
      <c r="N45" s="101"/>
      <c r="O45" s="28"/>
    </row>
    <row r="46" spans="1:15" ht="15.75" x14ac:dyDescent="0.25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.75" x14ac:dyDescent="0.25">
      <c r="A47" s="26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8.75" x14ac:dyDescent="0.3">
      <c r="A48" s="26"/>
      <c r="B48" s="27"/>
      <c r="C48" s="29" t="s">
        <v>45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8.75" x14ac:dyDescent="0.3">
      <c r="A49" s="26"/>
      <c r="B49" s="27"/>
      <c r="C49" s="29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8.75" x14ac:dyDescent="0.3">
      <c r="A50" s="26"/>
      <c r="B50" s="27"/>
      <c r="C50" s="30" t="s">
        <v>47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</sheetData>
  <sheetProtection password="AC28" sheet="1" objects="1" scenarios="1"/>
  <mergeCells count="197">
    <mergeCell ref="N38:O38"/>
    <mergeCell ref="A42:C42"/>
    <mergeCell ref="A43:C43"/>
    <mergeCell ref="C45:D45"/>
    <mergeCell ref="G45:L45"/>
    <mergeCell ref="M45:N45"/>
    <mergeCell ref="A36:A39"/>
    <mergeCell ref="B36:B39"/>
    <mergeCell ref="C36:C39"/>
    <mergeCell ref="D36:E38"/>
    <mergeCell ref="F36:O36"/>
    <mergeCell ref="F37:G38"/>
    <mergeCell ref="H37:I38"/>
    <mergeCell ref="J37:O37"/>
    <mergeCell ref="J38:K38"/>
    <mergeCell ref="L38:M38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J6:K7"/>
    <mergeCell ref="L6:M7"/>
    <mergeCell ref="N6:O7"/>
    <mergeCell ref="D8:E8"/>
    <mergeCell ref="F8:G8"/>
    <mergeCell ref="H8:I8"/>
    <mergeCell ref="J8:K8"/>
    <mergeCell ref="L8:M8"/>
    <mergeCell ref="N8:O8"/>
    <mergeCell ref="D1:O1"/>
    <mergeCell ref="A2:O2"/>
    <mergeCell ref="A4:A7"/>
    <mergeCell ref="B4:B7"/>
    <mergeCell ref="C4:C7"/>
    <mergeCell ref="D4:E7"/>
    <mergeCell ref="F4:O4"/>
    <mergeCell ref="F5:G7"/>
    <mergeCell ref="H5:I7"/>
    <mergeCell ref="J5:O5"/>
  </mergeCells>
  <pageMargins left="0.23622047244094491" right="0.23622047244094491" top="0.74803149606299213" bottom="0.74803149606299213" header="0.31496062992125984" footer="0.31496062992125984"/>
  <pageSetup paperSize="9" scale="76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31" zoomScale="60" zoomScaleNormal="100" workbookViewId="0">
      <selection activeCell="C12" sqref="C12"/>
    </sheetView>
  </sheetViews>
  <sheetFormatPr defaultRowHeight="15" x14ac:dyDescent="0.25"/>
  <cols>
    <col min="1" max="1" width="4.625" customWidth="1"/>
    <col min="2" max="2" width="11" customWidth="1"/>
    <col min="3" max="3" width="55" customWidth="1"/>
    <col min="4" max="11" width="9.625" customWidth="1"/>
  </cols>
  <sheetData>
    <row r="1" spans="1:11" ht="15.75" x14ac:dyDescent="0.25">
      <c r="A1" s="1"/>
      <c r="B1" s="2"/>
      <c r="C1" s="1"/>
      <c r="D1" s="105" t="s">
        <v>210</v>
      </c>
      <c r="E1" s="105"/>
      <c r="F1" s="105"/>
      <c r="G1" s="105"/>
      <c r="H1" s="105"/>
      <c r="I1" s="105"/>
      <c r="J1" s="105"/>
      <c r="K1" s="105"/>
    </row>
    <row r="2" spans="1:11" ht="18" x14ac:dyDescent="0.25">
      <c r="A2" s="75" t="s">
        <v>209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x14ac:dyDescent="0.25">
      <c r="A3" s="3"/>
      <c r="B3" s="4"/>
      <c r="C3" s="3"/>
      <c r="D3" s="32"/>
      <c r="E3" s="32"/>
      <c r="F3" s="32"/>
      <c r="G3" s="32"/>
      <c r="H3" s="32"/>
      <c r="I3" s="32"/>
      <c r="J3" s="32"/>
      <c r="K3" s="32"/>
    </row>
    <row r="4" spans="1:11" ht="15.75" x14ac:dyDescent="0.25">
      <c r="A4" s="106" t="s">
        <v>1</v>
      </c>
      <c r="B4" s="76" t="s">
        <v>2</v>
      </c>
      <c r="C4" s="107" t="s">
        <v>3</v>
      </c>
      <c r="D4" s="110" t="s">
        <v>52</v>
      </c>
      <c r="E4" s="111"/>
      <c r="F4" s="111"/>
      <c r="G4" s="112"/>
      <c r="H4" s="113" t="s">
        <v>53</v>
      </c>
      <c r="I4" s="113"/>
      <c r="J4" s="113"/>
      <c r="K4" s="113"/>
    </row>
    <row r="5" spans="1:11" x14ac:dyDescent="0.25">
      <c r="A5" s="106"/>
      <c r="B5" s="77"/>
      <c r="C5" s="108"/>
      <c r="D5" s="114" t="s">
        <v>54</v>
      </c>
      <c r="E5" s="115"/>
      <c r="F5" s="114" t="s">
        <v>55</v>
      </c>
      <c r="G5" s="115"/>
      <c r="H5" s="114" t="s">
        <v>54</v>
      </c>
      <c r="I5" s="115"/>
      <c r="J5" s="114" t="s">
        <v>55</v>
      </c>
      <c r="K5" s="115"/>
    </row>
    <row r="6" spans="1:11" x14ac:dyDescent="0.25">
      <c r="A6" s="106"/>
      <c r="B6" s="77"/>
      <c r="C6" s="108"/>
      <c r="D6" s="116"/>
      <c r="E6" s="117"/>
      <c r="F6" s="116"/>
      <c r="G6" s="117"/>
      <c r="H6" s="116"/>
      <c r="I6" s="117"/>
      <c r="J6" s="116"/>
      <c r="K6" s="117"/>
    </row>
    <row r="7" spans="1:11" x14ac:dyDescent="0.25">
      <c r="A7" s="106"/>
      <c r="B7" s="78"/>
      <c r="C7" s="109"/>
      <c r="D7" s="118"/>
      <c r="E7" s="119"/>
      <c r="F7" s="118"/>
      <c r="G7" s="119"/>
      <c r="H7" s="118"/>
      <c r="I7" s="119"/>
      <c r="J7" s="118"/>
      <c r="K7" s="119"/>
    </row>
    <row r="8" spans="1:11" x14ac:dyDescent="0.25">
      <c r="A8" s="33">
        <v>1</v>
      </c>
      <c r="B8" s="6">
        <v>2</v>
      </c>
      <c r="C8" s="34">
        <v>3</v>
      </c>
      <c r="D8" s="121">
        <v>4</v>
      </c>
      <c r="E8" s="121">
        <v>17</v>
      </c>
      <c r="F8" s="121">
        <v>5</v>
      </c>
      <c r="G8" s="121">
        <v>19</v>
      </c>
      <c r="H8" s="121">
        <v>6</v>
      </c>
      <c r="I8" s="121">
        <v>21</v>
      </c>
      <c r="J8" s="121">
        <v>7</v>
      </c>
      <c r="K8" s="121">
        <v>23</v>
      </c>
    </row>
    <row r="9" spans="1:11" ht="30" x14ac:dyDescent="0.25">
      <c r="A9" s="7">
        <v>1</v>
      </c>
      <c r="B9" s="8">
        <v>601001</v>
      </c>
      <c r="C9" s="8" t="s">
        <v>12</v>
      </c>
      <c r="D9" s="120"/>
      <c r="E9" s="120"/>
      <c r="F9" s="120"/>
      <c r="G9" s="120"/>
      <c r="H9" s="120"/>
      <c r="I9" s="120"/>
      <c r="J9" s="120"/>
      <c r="K9" s="120"/>
    </row>
    <row r="10" spans="1:11" x14ac:dyDescent="0.25">
      <c r="A10" s="7">
        <v>2</v>
      </c>
      <c r="B10" s="8">
        <v>601002</v>
      </c>
      <c r="C10" s="8" t="s">
        <v>13</v>
      </c>
      <c r="D10" s="120"/>
      <c r="E10" s="120"/>
      <c r="F10" s="120"/>
      <c r="G10" s="120"/>
      <c r="H10" s="120"/>
      <c r="I10" s="120"/>
      <c r="J10" s="120"/>
      <c r="K10" s="120"/>
    </row>
    <row r="11" spans="1:11" x14ac:dyDescent="0.25">
      <c r="A11" s="7">
        <v>3</v>
      </c>
      <c r="B11" s="8">
        <v>601003</v>
      </c>
      <c r="C11" s="8" t="s">
        <v>14</v>
      </c>
      <c r="D11" s="120"/>
      <c r="E11" s="120"/>
      <c r="F11" s="120"/>
      <c r="G11" s="120"/>
      <c r="H11" s="120"/>
      <c r="I11" s="120"/>
      <c r="J11" s="120"/>
      <c r="K11" s="120"/>
    </row>
    <row r="12" spans="1:11" ht="45" x14ac:dyDescent="0.25">
      <c r="A12" s="7">
        <v>4</v>
      </c>
      <c r="B12" s="8">
        <v>601004</v>
      </c>
      <c r="C12" s="8" t="s">
        <v>15</v>
      </c>
      <c r="D12" s="120">
        <v>0</v>
      </c>
      <c r="E12" s="120"/>
      <c r="F12" s="120">
        <v>0</v>
      </c>
      <c r="G12" s="120"/>
      <c r="H12" s="120">
        <v>0</v>
      </c>
      <c r="I12" s="120"/>
      <c r="J12" s="120">
        <v>0</v>
      </c>
      <c r="K12" s="120"/>
    </row>
    <row r="13" spans="1:11" ht="30" x14ac:dyDescent="0.25">
      <c r="A13" s="7">
        <v>5</v>
      </c>
      <c r="B13" s="8">
        <v>601005</v>
      </c>
      <c r="C13" s="8" t="s">
        <v>16</v>
      </c>
      <c r="D13" s="120"/>
      <c r="E13" s="120"/>
      <c r="F13" s="120"/>
      <c r="G13" s="120"/>
      <c r="H13" s="120"/>
      <c r="I13" s="120"/>
      <c r="J13" s="120"/>
      <c r="K13" s="120"/>
    </row>
    <row r="14" spans="1:11" x14ac:dyDescent="0.25">
      <c r="A14" s="7">
        <v>6</v>
      </c>
      <c r="B14" s="8">
        <v>601006</v>
      </c>
      <c r="C14" s="8" t="s">
        <v>17</v>
      </c>
      <c r="D14" s="120"/>
      <c r="E14" s="120"/>
      <c r="F14" s="120"/>
      <c r="G14" s="120"/>
      <c r="H14" s="120"/>
      <c r="I14" s="120"/>
      <c r="J14" s="120"/>
      <c r="K14" s="120"/>
    </row>
    <row r="15" spans="1:11" x14ac:dyDescent="0.25">
      <c r="A15" s="7">
        <v>7</v>
      </c>
      <c r="B15" s="8">
        <v>601007</v>
      </c>
      <c r="C15" s="8" t="s">
        <v>18</v>
      </c>
      <c r="D15" s="120"/>
      <c r="E15" s="120"/>
      <c r="F15" s="120"/>
      <c r="G15" s="120"/>
      <c r="H15" s="120"/>
      <c r="I15" s="120"/>
      <c r="J15" s="120"/>
      <c r="K15" s="120"/>
    </row>
    <row r="16" spans="1:11" ht="30" x14ac:dyDescent="0.25">
      <c r="A16" s="7">
        <v>8</v>
      </c>
      <c r="B16" s="8">
        <v>601008</v>
      </c>
      <c r="C16" s="8" t="s">
        <v>19</v>
      </c>
      <c r="D16" s="120"/>
      <c r="E16" s="120"/>
      <c r="F16" s="120"/>
      <c r="G16" s="120"/>
      <c r="H16" s="120"/>
      <c r="I16" s="120"/>
      <c r="J16" s="120"/>
      <c r="K16" s="120"/>
    </row>
    <row r="17" spans="1:11" ht="60" x14ac:dyDescent="0.25">
      <c r="A17" s="7">
        <v>9</v>
      </c>
      <c r="B17" s="8">
        <v>601010</v>
      </c>
      <c r="C17" s="8" t="s">
        <v>20</v>
      </c>
      <c r="D17" s="120"/>
      <c r="E17" s="120"/>
      <c r="F17" s="120"/>
      <c r="G17" s="120"/>
      <c r="H17" s="120"/>
      <c r="I17" s="120"/>
      <c r="J17" s="120"/>
      <c r="K17" s="120"/>
    </row>
    <row r="18" spans="1:11" x14ac:dyDescent="0.25">
      <c r="A18" s="7">
        <v>10</v>
      </c>
      <c r="B18" s="8">
        <v>601012</v>
      </c>
      <c r="C18" s="8" t="s">
        <v>21</v>
      </c>
      <c r="D18" s="120"/>
      <c r="E18" s="120"/>
      <c r="F18" s="120"/>
      <c r="G18" s="120"/>
      <c r="H18" s="120"/>
      <c r="I18" s="120"/>
      <c r="J18" s="120"/>
      <c r="K18" s="120"/>
    </row>
    <row r="19" spans="1:11" ht="60" x14ac:dyDescent="0.25">
      <c r="A19" s="7">
        <v>11</v>
      </c>
      <c r="B19" s="8">
        <v>601013</v>
      </c>
      <c r="C19" s="8" t="s">
        <v>22</v>
      </c>
      <c r="D19" s="120"/>
      <c r="E19" s="120"/>
      <c r="F19" s="120"/>
      <c r="G19" s="120"/>
      <c r="H19" s="120"/>
      <c r="I19" s="120"/>
      <c r="J19" s="120"/>
      <c r="K19" s="120"/>
    </row>
    <row r="20" spans="1:11" ht="45" x14ac:dyDescent="0.25">
      <c r="A20" s="7">
        <v>12</v>
      </c>
      <c r="B20" s="9">
        <v>703111</v>
      </c>
      <c r="C20" s="9" t="s">
        <v>23</v>
      </c>
      <c r="D20" s="120"/>
      <c r="E20" s="120"/>
      <c r="F20" s="120"/>
      <c r="G20" s="120"/>
      <c r="H20" s="120"/>
      <c r="I20" s="120"/>
      <c r="J20" s="120"/>
      <c r="K20" s="120"/>
    </row>
    <row r="21" spans="1:11" ht="45" x14ac:dyDescent="0.25">
      <c r="A21" s="7">
        <v>13</v>
      </c>
      <c r="B21" s="8">
        <v>602009</v>
      </c>
      <c r="C21" s="8" t="s">
        <v>24</v>
      </c>
      <c r="D21" s="120"/>
      <c r="E21" s="120"/>
      <c r="F21" s="120"/>
      <c r="G21" s="120"/>
      <c r="H21" s="120"/>
      <c r="I21" s="120"/>
      <c r="J21" s="120"/>
      <c r="K21" s="120"/>
    </row>
    <row r="22" spans="1:11" x14ac:dyDescent="0.25">
      <c r="A22" s="7">
        <v>14</v>
      </c>
      <c r="B22" s="8">
        <v>604001</v>
      </c>
      <c r="C22" s="8" t="s">
        <v>26</v>
      </c>
      <c r="D22" s="120"/>
      <c r="E22" s="120"/>
      <c r="F22" s="120"/>
      <c r="G22" s="120"/>
      <c r="H22" s="120"/>
      <c r="I22" s="120"/>
      <c r="J22" s="120"/>
      <c r="K22" s="120"/>
    </row>
    <row r="23" spans="1:11" x14ac:dyDescent="0.25">
      <c r="A23" s="7">
        <v>15</v>
      </c>
      <c r="B23" s="8">
        <v>604002</v>
      </c>
      <c r="C23" s="8" t="s">
        <v>27</v>
      </c>
      <c r="D23" s="120"/>
      <c r="E23" s="120"/>
      <c r="F23" s="120"/>
      <c r="G23" s="120"/>
      <c r="H23" s="120"/>
      <c r="I23" s="120"/>
      <c r="J23" s="120"/>
      <c r="K23" s="120"/>
    </row>
    <row r="24" spans="1:11" x14ac:dyDescent="0.25">
      <c r="A24" s="7">
        <v>16</v>
      </c>
      <c r="B24" s="8">
        <v>604003</v>
      </c>
      <c r="C24" s="8" t="s">
        <v>28</v>
      </c>
      <c r="D24" s="120"/>
      <c r="E24" s="120"/>
      <c r="F24" s="120"/>
      <c r="G24" s="120"/>
      <c r="H24" s="120"/>
      <c r="I24" s="120"/>
      <c r="J24" s="120"/>
      <c r="K24" s="120"/>
    </row>
    <row r="25" spans="1:11" ht="30" x14ac:dyDescent="0.25">
      <c r="A25" s="7">
        <v>17</v>
      </c>
      <c r="B25" s="8">
        <v>604004</v>
      </c>
      <c r="C25" s="8" t="s">
        <v>29</v>
      </c>
      <c r="D25" s="120"/>
      <c r="E25" s="120"/>
      <c r="F25" s="120"/>
      <c r="G25" s="120"/>
      <c r="H25" s="120"/>
      <c r="I25" s="120"/>
      <c r="J25" s="120"/>
      <c r="K25" s="120"/>
    </row>
    <row r="26" spans="1:11" ht="30" x14ac:dyDescent="0.25">
      <c r="A26" s="7">
        <v>18</v>
      </c>
      <c r="B26" s="8">
        <v>604005</v>
      </c>
      <c r="C26" s="8" t="s">
        <v>30</v>
      </c>
      <c r="D26" s="120"/>
      <c r="E26" s="120"/>
      <c r="F26" s="120"/>
      <c r="G26" s="120"/>
      <c r="H26" s="120"/>
      <c r="I26" s="120"/>
      <c r="J26" s="120"/>
      <c r="K26" s="120"/>
    </row>
    <row r="27" spans="1:11" ht="30" x14ac:dyDescent="0.25">
      <c r="A27" s="7">
        <v>19</v>
      </c>
      <c r="B27" s="8">
        <v>705009</v>
      </c>
      <c r="C27" s="8" t="s">
        <v>31</v>
      </c>
      <c r="D27" s="120"/>
      <c r="E27" s="120"/>
      <c r="F27" s="120"/>
      <c r="G27" s="120"/>
      <c r="H27" s="120"/>
      <c r="I27" s="120"/>
      <c r="J27" s="120"/>
      <c r="K27" s="120"/>
    </row>
    <row r="28" spans="1:11" ht="90" x14ac:dyDescent="0.25">
      <c r="A28" s="7">
        <v>20</v>
      </c>
      <c r="B28" s="8">
        <v>403012</v>
      </c>
      <c r="C28" s="8" t="s">
        <v>32</v>
      </c>
      <c r="D28" s="120"/>
      <c r="E28" s="120"/>
      <c r="F28" s="120"/>
      <c r="G28" s="120"/>
      <c r="H28" s="120"/>
      <c r="I28" s="120"/>
      <c r="J28" s="120"/>
      <c r="K28" s="120"/>
    </row>
    <row r="29" spans="1:11" ht="30" x14ac:dyDescent="0.25">
      <c r="A29" s="7">
        <v>21</v>
      </c>
      <c r="B29" s="8">
        <v>801015</v>
      </c>
      <c r="C29" s="8" t="s">
        <v>33</v>
      </c>
      <c r="D29" s="120"/>
      <c r="E29" s="120"/>
      <c r="F29" s="120"/>
      <c r="G29" s="120"/>
      <c r="H29" s="120"/>
      <c r="I29" s="120"/>
      <c r="J29" s="120"/>
      <c r="K29" s="120"/>
    </row>
    <row r="30" spans="1:11" ht="45" x14ac:dyDescent="0.25">
      <c r="A30" s="7">
        <v>22</v>
      </c>
      <c r="B30" s="8">
        <v>803002</v>
      </c>
      <c r="C30" s="8" t="s">
        <v>34</v>
      </c>
      <c r="D30" s="120"/>
      <c r="E30" s="120"/>
      <c r="F30" s="120"/>
      <c r="G30" s="120"/>
      <c r="H30" s="120"/>
      <c r="I30" s="120"/>
      <c r="J30" s="120"/>
      <c r="K30" s="120"/>
    </row>
    <row r="31" spans="1:11" ht="30" x14ac:dyDescent="0.25">
      <c r="A31" s="7">
        <v>23</v>
      </c>
      <c r="B31" s="8">
        <v>803007</v>
      </c>
      <c r="C31" s="8" t="s">
        <v>35</v>
      </c>
      <c r="D31" s="120"/>
      <c r="E31" s="120"/>
      <c r="F31" s="120"/>
      <c r="G31" s="120"/>
      <c r="H31" s="120"/>
      <c r="I31" s="120"/>
      <c r="J31" s="120"/>
      <c r="K31" s="120"/>
    </row>
    <row r="32" spans="1:11" ht="30" x14ac:dyDescent="0.25">
      <c r="A32" s="7">
        <v>24</v>
      </c>
      <c r="B32" s="8">
        <v>803009</v>
      </c>
      <c r="C32" s="8" t="s">
        <v>36</v>
      </c>
      <c r="D32" s="120"/>
      <c r="E32" s="120"/>
      <c r="F32" s="120"/>
      <c r="G32" s="120"/>
      <c r="H32" s="120"/>
      <c r="I32" s="120"/>
      <c r="J32" s="120"/>
      <c r="K32" s="120"/>
    </row>
    <row r="33" spans="1:11" ht="30" x14ac:dyDescent="0.25">
      <c r="A33" s="7">
        <v>25</v>
      </c>
      <c r="B33" s="8">
        <v>803017</v>
      </c>
      <c r="C33" s="8" t="s">
        <v>37</v>
      </c>
      <c r="D33" s="120"/>
      <c r="E33" s="120"/>
      <c r="F33" s="120"/>
      <c r="G33" s="120"/>
      <c r="H33" s="120"/>
      <c r="I33" s="120"/>
      <c r="J33" s="120"/>
      <c r="K33" s="120"/>
    </row>
    <row r="34" spans="1:11" ht="60" x14ac:dyDescent="0.25">
      <c r="A34" s="7">
        <v>26</v>
      </c>
      <c r="B34" s="8">
        <v>803018</v>
      </c>
      <c r="C34" s="8" t="s">
        <v>38</v>
      </c>
      <c r="D34" s="120"/>
      <c r="E34" s="120"/>
      <c r="F34" s="120"/>
      <c r="G34" s="120"/>
      <c r="H34" s="120"/>
      <c r="I34" s="120"/>
      <c r="J34" s="120"/>
      <c r="K34" s="120"/>
    </row>
    <row r="35" spans="1:11" ht="18" x14ac:dyDescent="0.25">
      <c r="A35" s="10"/>
      <c r="B35" s="11"/>
      <c r="C35" s="12" t="s">
        <v>39</v>
      </c>
      <c r="D35" s="130">
        <f>SUM(D9:E34)</f>
        <v>0</v>
      </c>
      <c r="E35" s="130"/>
      <c r="F35" s="130">
        <f>SUM(F9:G34)</f>
        <v>0</v>
      </c>
      <c r="G35" s="130"/>
      <c r="H35" s="130">
        <f>SUM(H9:I34)</f>
        <v>0</v>
      </c>
      <c r="I35" s="130"/>
      <c r="J35" s="130">
        <f>SUM(J9:K34)</f>
        <v>0</v>
      </c>
      <c r="K35" s="130"/>
    </row>
    <row r="36" spans="1:11" ht="15.75" x14ac:dyDescent="0.25">
      <c r="A36" s="113" t="s">
        <v>1</v>
      </c>
      <c r="B36" s="104" t="s">
        <v>2</v>
      </c>
      <c r="C36" s="103" t="s">
        <v>3</v>
      </c>
      <c r="D36" s="131" t="s">
        <v>52</v>
      </c>
      <c r="E36" s="132"/>
      <c r="F36" s="132"/>
      <c r="G36" s="133"/>
      <c r="H36" s="106" t="s">
        <v>53</v>
      </c>
      <c r="I36" s="106"/>
      <c r="J36" s="106"/>
      <c r="K36" s="106"/>
    </row>
    <row r="37" spans="1:11" x14ac:dyDescent="0.25">
      <c r="A37" s="113"/>
      <c r="B37" s="104"/>
      <c r="C37" s="103"/>
      <c r="D37" s="122" t="s">
        <v>54</v>
      </c>
      <c r="E37" s="123"/>
      <c r="F37" s="122" t="s">
        <v>55</v>
      </c>
      <c r="G37" s="123"/>
      <c r="H37" s="106" t="s">
        <v>54</v>
      </c>
      <c r="I37" s="106"/>
      <c r="J37" s="106" t="s">
        <v>55</v>
      </c>
      <c r="K37" s="106"/>
    </row>
    <row r="38" spans="1:11" x14ac:dyDescent="0.25">
      <c r="A38" s="113"/>
      <c r="B38" s="104"/>
      <c r="C38" s="103"/>
      <c r="D38" s="124"/>
      <c r="E38" s="125"/>
      <c r="F38" s="124"/>
      <c r="G38" s="125"/>
      <c r="H38" s="106"/>
      <c r="I38" s="106"/>
      <c r="J38" s="106"/>
      <c r="K38" s="106"/>
    </row>
    <row r="39" spans="1:11" ht="31.5" x14ac:dyDescent="0.25">
      <c r="A39" s="113"/>
      <c r="B39" s="104"/>
      <c r="C39" s="103"/>
      <c r="D39" s="35" t="s">
        <v>40</v>
      </c>
      <c r="E39" s="36" t="s">
        <v>41</v>
      </c>
      <c r="F39" s="35" t="s">
        <v>56</v>
      </c>
      <c r="G39" s="36" t="s">
        <v>41</v>
      </c>
      <c r="H39" s="35" t="s">
        <v>40</v>
      </c>
      <c r="I39" s="36" t="s">
        <v>41</v>
      </c>
      <c r="J39" s="35" t="s">
        <v>40</v>
      </c>
      <c r="K39" s="36" t="s">
        <v>41</v>
      </c>
    </row>
    <row r="40" spans="1:11" x14ac:dyDescent="0.25">
      <c r="A40" s="33">
        <v>1</v>
      </c>
      <c r="B40" s="17">
        <v>2</v>
      </c>
      <c r="C40" s="6">
        <v>3</v>
      </c>
      <c r="D40" s="37">
        <v>4</v>
      </c>
      <c r="E40" s="38">
        <v>5</v>
      </c>
      <c r="F40" s="37">
        <v>6</v>
      </c>
      <c r="G40" s="38">
        <v>7</v>
      </c>
      <c r="H40" s="37">
        <v>8</v>
      </c>
      <c r="I40" s="38">
        <v>9</v>
      </c>
      <c r="J40" s="37">
        <v>10</v>
      </c>
      <c r="K40" s="38">
        <v>11</v>
      </c>
    </row>
    <row r="41" spans="1:11" x14ac:dyDescent="0.25">
      <c r="A41" s="7">
        <v>27</v>
      </c>
      <c r="B41" s="8">
        <v>602012</v>
      </c>
      <c r="C41" s="8" t="s">
        <v>25</v>
      </c>
      <c r="D41" s="39"/>
      <c r="E41" s="40"/>
      <c r="F41" s="39"/>
      <c r="G41" s="40"/>
      <c r="H41" s="39"/>
      <c r="I41" s="40"/>
      <c r="J41" s="39"/>
      <c r="K41" s="40"/>
    </row>
    <row r="42" spans="1:11" x14ac:dyDescent="0.25">
      <c r="A42" s="95" t="s">
        <v>42</v>
      </c>
      <c r="B42" s="96"/>
      <c r="C42" s="97"/>
      <c r="D42" s="39">
        <f>D41</f>
        <v>0</v>
      </c>
      <c r="E42" s="40">
        <f>E41</f>
        <v>0</v>
      </c>
      <c r="F42" s="40">
        <f t="shared" ref="F42:K42" si="0">F41</f>
        <v>0</v>
      </c>
      <c r="G42" s="40">
        <f t="shared" si="0"/>
        <v>0</v>
      </c>
      <c r="H42" s="40">
        <f t="shared" si="0"/>
        <v>0</v>
      </c>
      <c r="I42" s="40">
        <f t="shared" si="0"/>
        <v>0</v>
      </c>
      <c r="J42" s="40">
        <f t="shared" si="0"/>
        <v>0</v>
      </c>
      <c r="K42" s="40">
        <f t="shared" si="0"/>
        <v>0</v>
      </c>
    </row>
    <row r="43" spans="1:11" ht="15.75" x14ac:dyDescent="0.25">
      <c r="A43" s="126" t="s">
        <v>57</v>
      </c>
      <c r="B43" s="127"/>
      <c r="C43" s="128"/>
      <c r="D43" s="41">
        <f>D42+D35</f>
        <v>0</v>
      </c>
      <c r="E43" s="7">
        <f>E42</f>
        <v>0</v>
      </c>
      <c r="F43" s="41">
        <f>F42+F35</f>
        <v>0</v>
      </c>
      <c r="G43" s="7">
        <f>G42</f>
        <v>0</v>
      </c>
      <c r="H43" s="41">
        <f>H42+H35</f>
        <v>0</v>
      </c>
      <c r="I43" s="7">
        <f>I42</f>
        <v>0</v>
      </c>
      <c r="J43" s="41">
        <f>J42+J35</f>
        <v>0</v>
      </c>
      <c r="K43" s="7">
        <f>K42</f>
        <v>0</v>
      </c>
    </row>
    <row r="44" spans="1:11" ht="41.25" customHeight="1" x14ac:dyDescent="0.25">
      <c r="A44" s="129" t="s">
        <v>58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</row>
  </sheetData>
  <sheetProtection password="AC28" sheet="1" objects="1" scenarios="1"/>
  <mergeCells count="135">
    <mergeCell ref="F37:G38"/>
    <mergeCell ref="H37:I38"/>
    <mergeCell ref="J37:K38"/>
    <mergeCell ref="A42:C42"/>
    <mergeCell ref="A43:C43"/>
    <mergeCell ref="A44:K44"/>
    <mergeCell ref="D35:E35"/>
    <mergeCell ref="F35:G35"/>
    <mergeCell ref="H35:I35"/>
    <mergeCell ref="J35:K35"/>
    <mergeCell ref="A36:A39"/>
    <mergeCell ref="B36:B39"/>
    <mergeCell ref="C36:C39"/>
    <mergeCell ref="D36:G36"/>
    <mergeCell ref="H36:K36"/>
    <mergeCell ref="D37:E38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2:E22"/>
    <mergeCell ref="F22:G22"/>
    <mergeCell ref="H22:I22"/>
    <mergeCell ref="J22:K22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J5:K7"/>
    <mergeCell ref="D8:E8"/>
    <mergeCell ref="F8:G8"/>
    <mergeCell ref="H8:I8"/>
    <mergeCell ref="J8:K8"/>
    <mergeCell ref="D9:E9"/>
    <mergeCell ref="F9:G9"/>
    <mergeCell ref="H9:I9"/>
    <mergeCell ref="J9:K9"/>
    <mergeCell ref="D1:K1"/>
    <mergeCell ref="A2:K2"/>
    <mergeCell ref="A4:A7"/>
    <mergeCell ref="B4:B7"/>
    <mergeCell ref="C4:C7"/>
    <mergeCell ref="D4:G4"/>
    <mergeCell ref="H4:K4"/>
    <mergeCell ref="D5:E7"/>
    <mergeCell ref="F5:G7"/>
    <mergeCell ref="H5:I7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view="pageBreakPreview" topLeftCell="A25" zoomScale="60" zoomScaleNormal="100" workbookViewId="0">
      <selection activeCell="J89" sqref="J89"/>
    </sheetView>
  </sheetViews>
  <sheetFormatPr defaultRowHeight="15" x14ac:dyDescent="0.25"/>
  <cols>
    <col min="1" max="1" width="8.375" customWidth="1"/>
    <col min="2" max="2" width="88.5" customWidth="1"/>
    <col min="3" max="3" width="21.625" customWidth="1"/>
  </cols>
  <sheetData>
    <row r="1" spans="1:3" ht="15.75" x14ac:dyDescent="0.25">
      <c r="A1" s="1"/>
      <c r="B1" s="138" t="s">
        <v>59</v>
      </c>
      <c r="C1" s="138"/>
    </row>
    <row r="2" spans="1:3" ht="18" x14ac:dyDescent="0.25">
      <c r="A2" s="75" t="s">
        <v>212</v>
      </c>
      <c r="B2" s="75"/>
      <c r="C2" s="75"/>
    </row>
    <row r="3" spans="1:3" ht="18" x14ac:dyDescent="0.25">
      <c r="A3" s="42"/>
      <c r="B3" s="42"/>
      <c r="C3" s="42"/>
    </row>
    <row r="4" spans="1:3" x14ac:dyDescent="0.25">
      <c r="A4" s="139" t="s">
        <v>1</v>
      </c>
      <c r="B4" s="140" t="s">
        <v>60</v>
      </c>
      <c r="C4" s="141" t="s">
        <v>61</v>
      </c>
    </row>
    <row r="5" spans="1:3" x14ac:dyDescent="0.25">
      <c r="A5" s="139"/>
      <c r="B5" s="140"/>
      <c r="C5" s="141"/>
    </row>
    <row r="6" spans="1:3" ht="15.75" x14ac:dyDescent="0.25">
      <c r="A6" s="136" t="s">
        <v>62</v>
      </c>
      <c r="B6" s="136"/>
      <c r="C6" s="43"/>
    </row>
    <row r="7" spans="1:3" ht="31.5" x14ac:dyDescent="0.25">
      <c r="A7" s="44" t="s">
        <v>63</v>
      </c>
      <c r="B7" s="45" t="s">
        <v>64</v>
      </c>
      <c r="C7" s="46">
        <f>C8+C9</f>
        <v>0</v>
      </c>
    </row>
    <row r="8" spans="1:3" ht="15.75" x14ac:dyDescent="0.25">
      <c r="A8" s="47" t="s">
        <v>65</v>
      </c>
      <c r="B8" s="48" t="s">
        <v>66</v>
      </c>
      <c r="C8" s="49"/>
    </row>
    <row r="9" spans="1:3" ht="15.75" x14ac:dyDescent="0.25">
      <c r="A9" s="47" t="s">
        <v>67</v>
      </c>
      <c r="B9" s="48" t="s">
        <v>68</v>
      </c>
      <c r="C9" s="49"/>
    </row>
    <row r="10" spans="1:3" ht="15.75" x14ac:dyDescent="0.25">
      <c r="A10" s="44" t="s">
        <v>69</v>
      </c>
      <c r="B10" s="45" t="s">
        <v>70</v>
      </c>
      <c r="C10" s="46">
        <f>C11+C12+C13+C14</f>
        <v>0</v>
      </c>
    </row>
    <row r="11" spans="1:3" ht="15.75" x14ac:dyDescent="0.25">
      <c r="A11" s="47" t="s">
        <v>71</v>
      </c>
      <c r="B11" s="48" t="s">
        <v>72</v>
      </c>
      <c r="C11" s="49"/>
    </row>
    <row r="12" spans="1:3" ht="15.75" x14ac:dyDescent="0.25">
      <c r="A12" s="47" t="s">
        <v>73</v>
      </c>
      <c r="B12" s="48" t="s">
        <v>74</v>
      </c>
      <c r="C12" s="49"/>
    </row>
    <row r="13" spans="1:3" ht="31.5" x14ac:dyDescent="0.25">
      <c r="A13" s="47" t="s">
        <v>75</v>
      </c>
      <c r="B13" s="48" t="s">
        <v>76</v>
      </c>
      <c r="C13" s="49"/>
    </row>
    <row r="14" spans="1:3" ht="47.25" x14ac:dyDescent="0.25">
      <c r="A14" s="47" t="s">
        <v>77</v>
      </c>
      <c r="B14" s="48" t="s">
        <v>78</v>
      </c>
      <c r="C14" s="49"/>
    </row>
    <row r="15" spans="1:3" ht="15.75" x14ac:dyDescent="0.25">
      <c r="A15" s="44">
        <v>3</v>
      </c>
      <c r="B15" s="45" t="s">
        <v>79</v>
      </c>
      <c r="C15" s="46">
        <f>C16+C17+C18+C19+C20+C21+C22+C23+C24+C25</f>
        <v>0</v>
      </c>
    </row>
    <row r="16" spans="1:3" ht="15.75" x14ac:dyDescent="0.25">
      <c r="A16" s="47" t="s">
        <v>80</v>
      </c>
      <c r="B16" s="48" t="s">
        <v>81</v>
      </c>
      <c r="C16" s="49"/>
    </row>
    <row r="17" spans="1:3" ht="15.75" x14ac:dyDescent="0.25">
      <c r="A17" s="47" t="s">
        <v>82</v>
      </c>
      <c r="B17" s="48" t="s">
        <v>83</v>
      </c>
      <c r="C17" s="49"/>
    </row>
    <row r="18" spans="1:3" ht="31.5" x14ac:dyDescent="0.25">
      <c r="A18" s="47" t="s">
        <v>84</v>
      </c>
      <c r="B18" s="48" t="s">
        <v>85</v>
      </c>
      <c r="C18" s="49"/>
    </row>
    <row r="19" spans="1:3" ht="31.5" x14ac:dyDescent="0.25">
      <c r="A19" s="47" t="s">
        <v>86</v>
      </c>
      <c r="B19" s="48" t="s">
        <v>87</v>
      </c>
      <c r="C19" s="49"/>
    </row>
    <row r="20" spans="1:3" ht="15.75" x14ac:dyDescent="0.25">
      <c r="A20" s="47" t="s">
        <v>88</v>
      </c>
      <c r="B20" s="48" t="s">
        <v>89</v>
      </c>
      <c r="C20" s="49"/>
    </row>
    <row r="21" spans="1:3" ht="15.75" x14ac:dyDescent="0.25">
      <c r="A21" s="47" t="s">
        <v>90</v>
      </c>
      <c r="B21" s="48" t="s">
        <v>91</v>
      </c>
      <c r="C21" s="49"/>
    </row>
    <row r="22" spans="1:3" ht="15.75" x14ac:dyDescent="0.25">
      <c r="A22" s="47" t="s">
        <v>92</v>
      </c>
      <c r="B22" s="48" t="s">
        <v>93</v>
      </c>
      <c r="C22" s="49"/>
    </row>
    <row r="23" spans="1:3" ht="15.75" x14ac:dyDescent="0.25">
      <c r="A23" s="47" t="s">
        <v>94</v>
      </c>
      <c r="B23" s="48" t="s">
        <v>95</v>
      </c>
      <c r="C23" s="49"/>
    </row>
    <row r="24" spans="1:3" ht="31.5" x14ac:dyDescent="0.25">
      <c r="A24" s="47" t="s">
        <v>96</v>
      </c>
      <c r="B24" s="48" t="s">
        <v>97</v>
      </c>
      <c r="C24" s="49"/>
    </row>
    <row r="25" spans="1:3" ht="15.75" x14ac:dyDescent="0.25">
      <c r="A25" s="47" t="s">
        <v>98</v>
      </c>
      <c r="B25" s="48" t="s">
        <v>99</v>
      </c>
      <c r="C25" s="49"/>
    </row>
    <row r="26" spans="1:3" ht="31.5" x14ac:dyDescent="0.25">
      <c r="A26" s="50" t="s">
        <v>100</v>
      </c>
      <c r="B26" s="51" t="s">
        <v>101</v>
      </c>
      <c r="C26" s="52"/>
    </row>
    <row r="27" spans="1:3" ht="31.5" x14ac:dyDescent="0.25">
      <c r="A27" s="53" t="s">
        <v>102</v>
      </c>
      <c r="B27" s="54" t="s">
        <v>103</v>
      </c>
      <c r="C27" s="55"/>
    </row>
    <row r="28" spans="1:3" ht="31.5" x14ac:dyDescent="0.25">
      <c r="A28" s="53" t="s">
        <v>104</v>
      </c>
      <c r="B28" s="54" t="s">
        <v>105</v>
      </c>
      <c r="C28" s="55"/>
    </row>
    <row r="29" spans="1:3" ht="31.5" x14ac:dyDescent="0.25">
      <c r="A29" s="44" t="s">
        <v>106</v>
      </c>
      <c r="B29" s="45" t="s">
        <v>107</v>
      </c>
      <c r="C29" s="46">
        <f>C30+C31+C32+C33+C34+C35</f>
        <v>0</v>
      </c>
    </row>
    <row r="30" spans="1:3" ht="15.75" x14ac:dyDescent="0.25">
      <c r="A30" s="47" t="s">
        <v>108</v>
      </c>
      <c r="B30" s="48" t="s">
        <v>109</v>
      </c>
      <c r="C30" s="49"/>
    </row>
    <row r="31" spans="1:3" ht="15.75" x14ac:dyDescent="0.25">
      <c r="A31" s="47" t="s">
        <v>110</v>
      </c>
      <c r="B31" s="48" t="s">
        <v>111</v>
      </c>
      <c r="C31" s="49"/>
    </row>
    <row r="32" spans="1:3" ht="15.75" x14ac:dyDescent="0.25">
      <c r="A32" s="47" t="s">
        <v>112</v>
      </c>
      <c r="B32" s="48" t="s">
        <v>113</v>
      </c>
      <c r="C32" s="49"/>
    </row>
    <row r="33" spans="1:3" ht="15.75" x14ac:dyDescent="0.25">
      <c r="A33" s="47" t="s">
        <v>114</v>
      </c>
      <c r="B33" s="48" t="s">
        <v>115</v>
      </c>
      <c r="C33" s="49"/>
    </row>
    <row r="34" spans="1:3" ht="15.75" x14ac:dyDescent="0.25">
      <c r="A34" s="47" t="s">
        <v>116</v>
      </c>
      <c r="B34" s="48" t="s">
        <v>117</v>
      </c>
      <c r="C34" s="49"/>
    </row>
    <row r="35" spans="1:3" ht="15.75" x14ac:dyDescent="0.25">
      <c r="A35" s="47" t="s">
        <v>118</v>
      </c>
      <c r="B35" s="48" t="s">
        <v>119</v>
      </c>
      <c r="C35" s="49"/>
    </row>
    <row r="36" spans="1:3" ht="15.75" x14ac:dyDescent="0.25">
      <c r="A36" s="44" t="s">
        <v>120</v>
      </c>
      <c r="B36" s="45" t="s">
        <v>121</v>
      </c>
      <c r="C36" s="46">
        <f>C37+C38+C39</f>
        <v>0</v>
      </c>
    </row>
    <row r="37" spans="1:3" ht="15.75" x14ac:dyDescent="0.25">
      <c r="A37" s="47" t="s">
        <v>122</v>
      </c>
      <c r="B37" s="48" t="s">
        <v>123</v>
      </c>
      <c r="C37" s="49"/>
    </row>
    <row r="38" spans="1:3" ht="15.75" x14ac:dyDescent="0.25">
      <c r="A38" s="47" t="s">
        <v>124</v>
      </c>
      <c r="B38" s="48" t="s">
        <v>125</v>
      </c>
      <c r="C38" s="49"/>
    </row>
    <row r="39" spans="1:3" ht="15.75" x14ac:dyDescent="0.25">
      <c r="A39" s="47" t="s">
        <v>126</v>
      </c>
      <c r="B39" s="48" t="s">
        <v>127</v>
      </c>
      <c r="C39" s="49"/>
    </row>
    <row r="40" spans="1:3" ht="31.5" x14ac:dyDescent="0.25">
      <c r="A40" s="44" t="s">
        <v>128</v>
      </c>
      <c r="B40" s="45" t="s">
        <v>129</v>
      </c>
      <c r="C40" s="46">
        <f>C41+C42</f>
        <v>0</v>
      </c>
    </row>
    <row r="41" spans="1:3" ht="15.75" x14ac:dyDescent="0.25">
      <c r="A41" s="47" t="s">
        <v>130</v>
      </c>
      <c r="B41" s="48" t="s">
        <v>131</v>
      </c>
      <c r="C41" s="49"/>
    </row>
    <row r="42" spans="1:3" ht="15.75" x14ac:dyDescent="0.25">
      <c r="A42" s="47" t="s">
        <v>132</v>
      </c>
      <c r="B42" s="48" t="s">
        <v>133</v>
      </c>
      <c r="C42" s="49"/>
    </row>
    <row r="43" spans="1:3" ht="15.75" x14ac:dyDescent="0.25">
      <c r="A43" s="134" t="s">
        <v>134</v>
      </c>
      <c r="B43" s="135"/>
      <c r="C43" s="56"/>
    </row>
    <row r="44" spans="1:3" ht="15.75" x14ac:dyDescent="0.25">
      <c r="A44" s="57" t="s">
        <v>135</v>
      </c>
      <c r="B44" s="58" t="s">
        <v>60</v>
      </c>
      <c r="C44" s="59"/>
    </row>
    <row r="45" spans="1:3" ht="31.5" x14ac:dyDescent="0.25">
      <c r="A45" s="50" t="s">
        <v>136</v>
      </c>
      <c r="B45" s="51" t="s">
        <v>137</v>
      </c>
      <c r="C45" s="60">
        <f>C46+C48+C50+C52</f>
        <v>0</v>
      </c>
    </row>
    <row r="46" spans="1:3" ht="31.5" x14ac:dyDescent="0.25">
      <c r="A46" s="61" t="s">
        <v>138</v>
      </c>
      <c r="B46" s="62" t="s">
        <v>139</v>
      </c>
      <c r="C46" s="55"/>
    </row>
    <row r="47" spans="1:3" ht="15.75" x14ac:dyDescent="0.25">
      <c r="A47" s="63"/>
      <c r="B47" s="64" t="s">
        <v>140</v>
      </c>
      <c r="C47" s="49"/>
    </row>
    <row r="48" spans="1:3" ht="31.5" x14ac:dyDescent="0.25">
      <c r="A48" s="61" t="s">
        <v>141</v>
      </c>
      <c r="B48" s="62" t="s">
        <v>142</v>
      </c>
      <c r="C48" s="55"/>
    </row>
    <row r="49" spans="1:3" ht="15.75" x14ac:dyDescent="0.25">
      <c r="A49" s="63"/>
      <c r="B49" s="64" t="s">
        <v>140</v>
      </c>
      <c r="C49" s="49"/>
    </row>
    <row r="50" spans="1:3" ht="47.25" x14ac:dyDescent="0.25">
      <c r="A50" s="61" t="s">
        <v>143</v>
      </c>
      <c r="B50" s="62" t="s">
        <v>144</v>
      </c>
      <c r="C50" s="55"/>
    </row>
    <row r="51" spans="1:3" ht="15.75" x14ac:dyDescent="0.25">
      <c r="A51" s="63"/>
      <c r="B51" s="64" t="s">
        <v>140</v>
      </c>
      <c r="C51" s="49"/>
    </row>
    <row r="52" spans="1:3" ht="31.5" x14ac:dyDescent="0.25">
      <c r="A52" s="61" t="s">
        <v>145</v>
      </c>
      <c r="B52" s="62" t="s">
        <v>146</v>
      </c>
      <c r="C52" s="55"/>
    </row>
    <row r="53" spans="1:3" ht="15.75" x14ac:dyDescent="0.25">
      <c r="A53" s="63"/>
      <c r="B53" s="64" t="s">
        <v>140</v>
      </c>
      <c r="C53" s="49"/>
    </row>
    <row r="54" spans="1:3" ht="31.5" x14ac:dyDescent="0.25">
      <c r="A54" s="44" t="s">
        <v>147</v>
      </c>
      <c r="B54" s="45" t="s">
        <v>148</v>
      </c>
      <c r="C54" s="60">
        <f>C55+C57+C59+C61</f>
        <v>0</v>
      </c>
    </row>
    <row r="55" spans="1:3" ht="47.25" x14ac:dyDescent="0.25">
      <c r="A55" s="61" t="s">
        <v>149</v>
      </c>
      <c r="B55" s="62" t="s">
        <v>150</v>
      </c>
      <c r="C55" s="55"/>
    </row>
    <row r="56" spans="1:3" ht="15.75" x14ac:dyDescent="0.25">
      <c r="A56" s="63"/>
      <c r="B56" s="64" t="s">
        <v>140</v>
      </c>
      <c r="C56" s="49"/>
    </row>
    <row r="57" spans="1:3" ht="31.5" x14ac:dyDescent="0.25">
      <c r="A57" s="61" t="s">
        <v>151</v>
      </c>
      <c r="B57" s="62" t="s">
        <v>152</v>
      </c>
      <c r="C57" s="55"/>
    </row>
    <row r="58" spans="1:3" ht="15.75" x14ac:dyDescent="0.25">
      <c r="A58" s="63"/>
      <c r="B58" s="64" t="s">
        <v>140</v>
      </c>
      <c r="C58" s="49"/>
    </row>
    <row r="59" spans="1:3" ht="47.25" x14ac:dyDescent="0.25">
      <c r="A59" s="61" t="s">
        <v>153</v>
      </c>
      <c r="B59" s="62" t="s">
        <v>154</v>
      </c>
      <c r="C59" s="55"/>
    </row>
    <row r="60" spans="1:3" ht="15.75" x14ac:dyDescent="0.25">
      <c r="A60" s="63"/>
      <c r="B60" s="64" t="s">
        <v>155</v>
      </c>
      <c r="C60" s="49"/>
    </row>
    <row r="61" spans="1:3" ht="31.5" x14ac:dyDescent="0.25">
      <c r="A61" s="61" t="s">
        <v>156</v>
      </c>
      <c r="B61" s="62" t="s">
        <v>157</v>
      </c>
      <c r="C61" s="55"/>
    </row>
    <row r="62" spans="1:3" ht="15.75" x14ac:dyDescent="0.25">
      <c r="A62" s="63"/>
      <c r="B62" s="64" t="s">
        <v>140</v>
      </c>
      <c r="C62" s="49"/>
    </row>
    <row r="63" spans="1:3" ht="15.75" x14ac:dyDescent="0.25">
      <c r="A63" s="136" t="s">
        <v>158</v>
      </c>
      <c r="B63" s="136"/>
      <c r="C63" s="65"/>
    </row>
    <row r="64" spans="1:3" ht="15.75" x14ac:dyDescent="0.25">
      <c r="A64" s="44" t="s">
        <v>159</v>
      </c>
      <c r="B64" s="45" t="s">
        <v>160</v>
      </c>
      <c r="C64" s="60">
        <f>C65+C66+C67</f>
        <v>0</v>
      </c>
    </row>
    <row r="65" spans="1:3" ht="15.75" x14ac:dyDescent="0.25">
      <c r="A65" s="47" t="s">
        <v>161</v>
      </c>
      <c r="B65" s="48" t="s">
        <v>162</v>
      </c>
      <c r="C65" s="49"/>
    </row>
    <row r="66" spans="1:3" ht="15.75" x14ac:dyDescent="0.25">
      <c r="A66" s="47" t="s">
        <v>163</v>
      </c>
      <c r="B66" s="48" t="s">
        <v>164</v>
      </c>
      <c r="C66" s="49"/>
    </row>
    <row r="67" spans="1:3" ht="15.75" x14ac:dyDescent="0.25">
      <c r="A67" s="47" t="s">
        <v>165</v>
      </c>
      <c r="B67" s="48" t="s">
        <v>166</v>
      </c>
      <c r="C67" s="49"/>
    </row>
    <row r="68" spans="1:3" ht="15.75" x14ac:dyDescent="0.25">
      <c r="A68" s="44" t="s">
        <v>167</v>
      </c>
      <c r="B68" s="45" t="s">
        <v>168</v>
      </c>
      <c r="C68" s="60">
        <f>C69+C70+C71+C72+C74+C75</f>
        <v>0</v>
      </c>
    </row>
    <row r="69" spans="1:3" ht="15.75" x14ac:dyDescent="0.25">
      <c r="A69" s="47" t="s">
        <v>169</v>
      </c>
      <c r="B69" s="48" t="s">
        <v>170</v>
      </c>
      <c r="C69" s="49"/>
    </row>
    <row r="70" spans="1:3" ht="15.75" x14ac:dyDescent="0.25">
      <c r="A70" s="47" t="s">
        <v>171</v>
      </c>
      <c r="B70" s="48" t="s">
        <v>172</v>
      </c>
      <c r="C70" s="49"/>
    </row>
    <row r="71" spans="1:3" ht="15.75" x14ac:dyDescent="0.25">
      <c r="A71" s="47" t="s">
        <v>173</v>
      </c>
      <c r="B71" s="48" t="s">
        <v>174</v>
      </c>
      <c r="C71" s="49"/>
    </row>
    <row r="72" spans="1:3" ht="31.5" x14ac:dyDescent="0.25">
      <c r="A72" s="47" t="s">
        <v>175</v>
      </c>
      <c r="B72" s="48" t="s">
        <v>176</v>
      </c>
      <c r="C72" s="49"/>
    </row>
    <row r="73" spans="1:3" ht="15.75" x14ac:dyDescent="0.25">
      <c r="A73" s="47" t="s">
        <v>177</v>
      </c>
      <c r="B73" s="48" t="s">
        <v>178</v>
      </c>
      <c r="C73" s="49"/>
    </row>
    <row r="74" spans="1:3" ht="15.75" x14ac:dyDescent="0.25">
      <c r="A74" s="47" t="s">
        <v>179</v>
      </c>
      <c r="B74" s="48" t="s">
        <v>180</v>
      </c>
      <c r="C74" s="49"/>
    </row>
    <row r="75" spans="1:3" ht="15.75" x14ac:dyDescent="0.25">
      <c r="A75" s="47" t="s">
        <v>181</v>
      </c>
      <c r="B75" s="48" t="s">
        <v>182</v>
      </c>
      <c r="C75" s="49"/>
    </row>
    <row r="76" spans="1:3" ht="31.5" x14ac:dyDescent="0.25">
      <c r="A76" s="44" t="s">
        <v>183</v>
      </c>
      <c r="B76" s="45" t="s">
        <v>184</v>
      </c>
      <c r="C76" s="60">
        <f>C77+C78+C79</f>
        <v>0</v>
      </c>
    </row>
    <row r="77" spans="1:3" ht="15.75" x14ac:dyDescent="0.25">
      <c r="A77" s="47" t="s">
        <v>185</v>
      </c>
      <c r="B77" s="48" t="s">
        <v>162</v>
      </c>
      <c r="C77" s="49"/>
    </row>
    <row r="78" spans="1:3" ht="15.75" x14ac:dyDescent="0.25">
      <c r="A78" s="47" t="s">
        <v>186</v>
      </c>
      <c r="B78" s="48" t="s">
        <v>164</v>
      </c>
      <c r="C78" s="49"/>
    </row>
    <row r="79" spans="1:3" ht="15.75" x14ac:dyDescent="0.25">
      <c r="A79" s="47" t="s">
        <v>187</v>
      </c>
      <c r="B79" s="48" t="s">
        <v>166</v>
      </c>
      <c r="C79" s="49"/>
    </row>
    <row r="80" spans="1:3" ht="15.75" x14ac:dyDescent="0.25">
      <c r="A80" s="136" t="s">
        <v>188</v>
      </c>
      <c r="B80" s="136"/>
      <c r="C80" s="65"/>
    </row>
    <row r="81" spans="1:3" ht="31.5" x14ac:dyDescent="0.25">
      <c r="A81" s="66" t="s">
        <v>189</v>
      </c>
      <c r="B81" s="67" t="s">
        <v>101</v>
      </c>
      <c r="C81" s="68"/>
    </row>
    <row r="82" spans="1:3" ht="31.5" x14ac:dyDescent="0.25">
      <c r="A82" s="66" t="s">
        <v>190</v>
      </c>
      <c r="B82" s="67" t="s">
        <v>103</v>
      </c>
      <c r="C82" s="68"/>
    </row>
    <row r="83" spans="1:3" ht="28.5" x14ac:dyDescent="0.25">
      <c r="A83" s="44" t="s">
        <v>191</v>
      </c>
      <c r="B83" s="69" t="s">
        <v>192</v>
      </c>
      <c r="C83" s="60">
        <f>C84+C85</f>
        <v>0</v>
      </c>
    </row>
    <row r="84" spans="1:3" ht="28.5" x14ac:dyDescent="0.25">
      <c r="A84" s="66" t="s">
        <v>193</v>
      </c>
      <c r="B84" s="70" t="s">
        <v>194</v>
      </c>
      <c r="C84" s="68">
        <v>0</v>
      </c>
    </row>
    <row r="85" spans="1:3" ht="30" x14ac:dyDescent="0.25">
      <c r="A85" s="44" t="s">
        <v>195</v>
      </c>
      <c r="B85" s="71" t="s">
        <v>196</v>
      </c>
      <c r="C85" s="60">
        <f>C86+C87+C88+C89</f>
        <v>0</v>
      </c>
    </row>
    <row r="86" spans="1:3" ht="15.75" x14ac:dyDescent="0.25">
      <c r="A86" s="66" t="s">
        <v>197</v>
      </c>
      <c r="B86" s="72" t="s">
        <v>198</v>
      </c>
      <c r="C86" s="68">
        <v>0</v>
      </c>
    </row>
    <row r="87" spans="1:3" ht="15.75" x14ac:dyDescent="0.25">
      <c r="A87" s="66" t="s">
        <v>199</v>
      </c>
      <c r="B87" s="72" t="s">
        <v>200</v>
      </c>
      <c r="C87" s="68">
        <v>0</v>
      </c>
    </row>
    <row r="88" spans="1:3" ht="15.75" x14ac:dyDescent="0.25">
      <c r="A88" s="66" t="s">
        <v>201</v>
      </c>
      <c r="B88" s="72" t="s">
        <v>202</v>
      </c>
      <c r="C88" s="68">
        <v>0</v>
      </c>
    </row>
    <row r="89" spans="1:3" ht="28.5" x14ac:dyDescent="0.25">
      <c r="A89" s="66" t="s">
        <v>203</v>
      </c>
      <c r="B89" s="72" t="s">
        <v>204</v>
      </c>
      <c r="C89" s="68"/>
    </row>
    <row r="90" spans="1:3" ht="31.5" x14ac:dyDescent="0.25">
      <c r="A90" s="50" t="s">
        <v>205</v>
      </c>
      <c r="B90" s="51" t="s">
        <v>206</v>
      </c>
      <c r="C90" s="73" t="s">
        <v>213</v>
      </c>
    </row>
    <row r="91" spans="1:3" ht="31.5" x14ac:dyDescent="0.25">
      <c r="A91" s="50" t="s">
        <v>207</v>
      </c>
      <c r="B91" s="51" t="s">
        <v>208</v>
      </c>
      <c r="C91" s="73">
        <v>0</v>
      </c>
    </row>
    <row r="92" spans="1:3" ht="42.75" customHeight="1" x14ac:dyDescent="0.25">
      <c r="A92" s="137" t="s">
        <v>58</v>
      </c>
      <c r="B92" s="137"/>
      <c r="C92" s="137"/>
    </row>
  </sheetData>
  <sheetProtection password="AC28" sheet="1" objects="1" scenarios="1"/>
  <mergeCells count="10">
    <mergeCell ref="A43:B43"/>
    <mergeCell ref="A63:B63"/>
    <mergeCell ref="A80:B80"/>
    <mergeCell ref="A92:C92"/>
    <mergeCell ref="B1:C1"/>
    <mergeCell ref="A2:C2"/>
    <mergeCell ref="A4:A5"/>
    <mergeCell ref="B4:B5"/>
    <mergeCell ref="C4:C5"/>
    <mergeCell ref="A6:B6"/>
  </mergeCells>
  <pageMargins left="0.7" right="0.7" top="0.75" bottom="0.75" header="0.3" footer="0.3"/>
  <pageSetup paperSize="9" scale="6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приложение1</vt:lpstr>
      <vt:lpstr>приложение2 Отказы</vt:lpstr>
      <vt:lpstr>приложение3 Мероприятия</vt:lpstr>
      <vt:lpstr>приложение1!Область_печати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2019-12-31T02:27:29Z</dcterms:modified>
</cp:coreProperties>
</file>